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5180" windowHeight="5265"/>
  </bookViews>
  <sheets>
    <sheet name="График" sheetId="1" r:id="rId1"/>
    <sheet name="Окончание пересмотра по месяцам" sheetId="9" state="hidden" r:id="rId2"/>
    <sheet name="График прорисовки планогр." sheetId="4" state="hidden" r:id="rId3"/>
    <sheet name="Сравнение количества пересмотр." sheetId="2" state="hidden" r:id="rId4"/>
    <sheet name="Лист1" sheetId="5" state="hidden" r:id="rId5"/>
    <sheet name="Лист2" sheetId="6" state="hidden" r:id="rId6"/>
    <sheet name="было, стало" sheetId="7" state="hidden" r:id="rId7"/>
    <sheet name="Лист3" sheetId="8" state="hidden" r:id="rId8"/>
  </sheets>
  <externalReferences>
    <externalReference r:id="rId9"/>
    <externalReference r:id="rId10"/>
  </externalReferences>
  <definedNames>
    <definedName name="_xlnm._FilterDatabase" localSheetId="6" hidden="1">'было, стало'!$A$1:$O$1</definedName>
    <definedName name="_xlnm._FilterDatabase" localSheetId="0" hidden="1">График!$P$5:$S$1087</definedName>
    <definedName name="_xlnm._FilterDatabase" localSheetId="1" hidden="1">'Окончание пересмотра по месяцам'!$P$2:$S$1084</definedName>
    <definedName name="праздники" localSheetId="3">[1]праздники!$A$1:$A$27</definedName>
    <definedName name="праздники">[2]праздники!$A$1:$A$27</definedName>
  </definedNames>
  <calcPr calcId="145621"/>
  <pivotCaches>
    <pivotCache cacheId="144" r:id="rId11"/>
    <pivotCache cacheId="145" r:id="rId12"/>
  </pivotCaches>
</workbook>
</file>

<file path=xl/calcChain.xml><?xml version="1.0" encoding="utf-8"?>
<calcChain xmlns="http://schemas.openxmlformats.org/spreadsheetml/2006/main">
  <c r="P9" i="7" l="1"/>
  <c r="P8" i="7"/>
  <c r="O9" i="7" l="1"/>
  <c r="O8" i="7"/>
  <c r="M8" i="7"/>
  <c r="L8" i="7"/>
  <c r="K8" i="7"/>
  <c r="H8" i="7"/>
  <c r="I8" i="7"/>
  <c r="O11" i="5" l="1"/>
  <c r="O8" i="5"/>
  <c r="O5" i="5"/>
  <c r="C4" i="2" l="1"/>
  <c r="B4" i="2"/>
</calcChain>
</file>

<file path=xl/connections.xml><?xml version="1.0" encoding="utf-8"?>
<connections xmlns="http://schemas.openxmlformats.org/spreadsheetml/2006/main">
  <connection id="1" name="Подключение3" type="1" refreshedVersion="4" savePassword="1" background="1" saveData="1">
    <dbPr connection="DRIVER=SQL Server;SERVER=s0015;UID=report;PWD=report;APP=Microsoft Office 2003;WSID=W1291;DATABASE=ssas_molniya_sz" command="(_x000d__x000a_select _x000d__x000a__x0009_ReviewCategorySchedule.id as [№]_x000d__x000a__x0009_,levels.km_fio as [КМ]_x000d__x000a__x0009_,levels.level1 as [Группа]_x000d__x000a__x0009_,levels.level2 as [Подгруппа]_x000d__x000a__x0009_,case when levels.level3 = 'яблоки' and year(DateBeginReview)&gt;=2017 then 'Все Овощи, Фрукты' else levels.level3 end as [Категория]_x000d__x000a__x0009_,ReviewCategorySchedule.comment as [Примечание]_x000d__x000a__x0009_,kmrangeid.periodichnost as [Периодичность пересмотра (мес.)]_x000d__x000a__x0009_,ReviewCategorySchedule.PeriodCollectionOfOffers as [Кол-во раб.дней для сбора ком. предложений]_x000d__x000a__x0009_,ReviewCategorySchedule.PeriodReview as [Кол-во раб.дней для пересмотра категории (включая проведение переоценки)]_x000d__x000a__x0009_,ReviewCategorySchedule.PeriodPlanogram as [Кол-во раб.дней для прорисовки планограмм (включая проверку)]_x000d__x000a__x0009_,ReviewCategorySchedule.PeriodMerchandising as [Кол-во раб.дней для выкладки магазинов]_x000d__x000a__x0009_,row_number() over (Partition by ReviewCategorySchedule.rangeid order by DateBeginReview) as [Номер пересмотра]_x000d__x000a__x0009_,ReviewCategorySchedule.DateBeginCollectionOfOffers as [Дата начала сбора коммерческих предложений]_x000d__x000a__x0009_,ReviewCategorySchedule.DateEndCollectionOfOffers as [Окончание сбора коммерческих предложений]_x000d__x000a__x0009_,ReviewCategorySchedule.DateBeginReview as [Дата начала пересмотра]_x000d__x000a__x0009_,ReviewCategorySchedule.DateEndReview as [Окончание пересмотра]_x000d__x000a__x0009_,ReviewCategorySchedule.DateBeginPlanogram as [Дата начала прорисовки планограмм]_x000d__x000a__x0009_,ReviewCategorySchedule.DateEndPlanogram as [Окончание прорисовки планограмм]_x000d__x000a__x0009_,ReviewCategorySchedule.DateBeginMerchandising as [Дата начала выкладки магазинами]_x000d__x000a__x0009_,ReviewCategorySchedule.DateFinal as [Окончание выкладки магазинами]_x000d__x000a__x0009_--,ReviewCategorySchedule.rangeid_x000d__x000a__x0009_,month(ReviewCategorySchedule.DateBeginReview) as [Месяц начала пересмотра]_x000d__x000a__x0009_,month(ReviewCategorySchedule.DateEndReview) as [Месяц окончания пересмотра]_x000d__x000a__x0009_,month(ReviewCategorySchedule.DateBeginPlanogram) as [Месяц начала прорисовки планограмм]_x000d__x000a__x0009_,year(ReviewCategorySchedule.DateBeginReview) as [Год начала пересмотра]_x000d__x000a__x0009_,year(ReviewCategorySchedule.DateEndReview) as [Год окончания пересмотра]_x000d__x000a__x0009_,year(ReviewCategorySchedule.DateBeginPlanogram) as [Год начала прорисовки планограмм]_x000d__x000a_from ReviewCategorySchedule_x000d__x000a__x0009__x0009__x000d__x000a_join kmrangeid on ReviewCategorySchedule.rangeid=kmrangeid.rangeid_x000d__x000a_join levels on  ReviewCategorySchedule.rangeid=levels.level3id_x000d__x000a_where DateBeginReview&gt;='20171001' and km_fio&lt;&gt;'не определено'_x000d__x000a_)_x000d__x000a__x000d__x000a__x000d__x000a_order by km_fio_x000d__x000a_,levels.level1_x000d__x000a_,levels.level2_x000d__x000a_,levels.level3_x000d__x000a_,[Номер пересмотра]_x000d__x000a_,ReviewCategorySchedule.comment"/>
  </connection>
  <connection id="2" name="Подключение31" type="1" refreshedVersion="4" savePassword="1" background="1" saveData="1">
    <dbPr connection="DRIVER=SQL Server;SERVER=s0015;UID=report;PWD=report;APP=Microsoft Office 2003;WSID=W1291;DATABASE=ssas_molniya_sz" command="(_x000d__x000a_select _x000d__x000a__x0009_ReviewCategorySchedule.id as [№]_x000d__x000a__x0009_,levels.km_fio as [КМ]_x000d__x000a__x0009_,levels.level1 as [Группа]_x000d__x000a__x0009_,levels.level2 as [Подгруппа]_x000d__x000a__x0009_,case when levels.level3 = 'яблоки' and year(DateBeginReview)&gt;=2017 then 'Все Овощи, Фрукты' else levels.level3 end as [Категория]_x000d__x000a__x0009_,ReviewCategorySchedule.comment as [Примечание]_x000d__x000a__x0009_,kmrangeid.periodichnost as [Периодичность пересмотра (мес.)]_x000d__x000a__x0009_,ReviewCategorySchedule.PeriodCollectionOfOffers as [Кол-во раб.дней для сбора ком. предложений]_x000d__x000a__x0009_,ReviewCategorySchedule.PeriodReview as [Кол-во раб.дней для пересмотра категории (включая проведение переоценки)]_x000d__x000a__x0009_,ReviewCategorySchedule.PeriodPlanogram as [Кол-во раб.дней для прорисовки планограмм (включая проверку)]_x000d__x000a__x0009_,ReviewCategorySchedule.PeriodMerchandising as [Кол-во раб.дней для выкладки магазинов]_x000d__x000a__x0009_,row_number() over (Partition by ReviewCategorySchedule.rangeid order by DateBeginReview) as [Номер пересмотра]_x000d__x000a__x0009_,ReviewCategorySchedule.DateBeginCollectionOfOffers as [Дата начала сбора коммерческих предложений]_x000d__x000a__x0009_,ReviewCategorySchedule.DateEndCollectionOfOffers as [Окончание сбора коммерческих предложений]_x000d__x000a__x0009_,ReviewCategorySchedule.DateBeginReview as [Дата начала пересмотра]_x000d__x000a__x0009_,ReviewCategorySchedule.DateEndReview as [Окончание пересмотра]_x000d__x000a__x0009_,ReviewCategorySchedule.DateBeginPlanogram as [Дата начала прорисовки планограмм]_x000d__x000a__x0009_,ReviewCategorySchedule.DateEndPlanogram as [Окончание прорисовки планограмм]_x000d__x000a__x0009_,ReviewCategorySchedule.DateBeginMerchandising as [Дата начала выкладки магазинами]_x000d__x000a__x0009_,ReviewCategorySchedule.DateFinal as [Окончание выкладки магазинами]_x000d__x000a__x0009_--,ReviewCategorySchedule.rangeid_x000d__x000a__x0009_,month(ReviewCategorySchedule.DateBeginReview) as [Месяц начала пересмотра]_x000d__x000a__x0009_,month(ReviewCategorySchedule.DateEndReview) as [Месяц окончания пересмотра]_x000d__x000a__x0009_,month(ReviewCategorySchedule.DateBeginPlanogram) as [Месяц начала прорисовки планограмм]_x000d__x000a__x0009_,year(ReviewCategorySchedule.DateBeginReview) as [Год начала пересмотра]_x000d__x000a__x0009_,year(ReviewCategorySchedule.DateEndReview) as [Год окончания пересмотра]_x000d__x000a__x0009_,year(ReviewCategorySchedule.DateBeginPlanogram) as [Год начала прорисовки планограмм]_x000d__x000a_from ReviewCategorySchedule_x000d__x000a__x0009__x0009__x000d__x000a_join kmrangeid on ReviewCategorySchedule.rangeid=kmrangeid.rangeid_x000d__x000a_join levels on  ReviewCategorySchedule.rangeid=levels.level3id_x000d__x000a_where DateEndReview&gt;='20171101' and km_fio&lt;&gt;'не определено'_x000d__x000a_)_x000d__x000a__x000d__x000a__x000d__x000a_order by km_fio_x000d__x000a_,levels.level1_x000d__x000a_,levels.level2_x000d__x000a_,levels.level3_x000d__x000a_,[Номер пересмотра]_x000d__x000a_,ReviewCategorySchedule.comment"/>
  </connection>
</connections>
</file>

<file path=xl/sharedStrings.xml><?xml version="1.0" encoding="utf-8"?>
<sst xmlns="http://schemas.openxmlformats.org/spreadsheetml/2006/main" count="1672" uniqueCount="350">
  <si>
    <t>Год начала пересмотра</t>
  </si>
  <si>
    <t>(Все)</t>
  </si>
  <si>
    <t>Месяц начала пересмотра</t>
  </si>
  <si>
    <t>Месяц начала прорисовки планограмм</t>
  </si>
  <si>
    <t>Данные</t>
  </si>
  <si>
    <t>КМ</t>
  </si>
  <si>
    <t>Категория</t>
  </si>
  <si>
    <t>Номер пересмотра</t>
  </si>
  <si>
    <t>Примечание</t>
  </si>
  <si>
    <t>Периодичность пересмотра (мес.)</t>
  </si>
  <si>
    <t xml:space="preserve"> Дата начала сбора коммерческих предложений</t>
  </si>
  <si>
    <t xml:space="preserve"> Окончание сбора коммерческих предложений</t>
  </si>
  <si>
    <t xml:space="preserve"> Дата начала пересмотра</t>
  </si>
  <si>
    <t xml:space="preserve"> Окончание пересмотра</t>
  </si>
  <si>
    <t xml:space="preserve"> Дата начала прорисовки планограмм</t>
  </si>
  <si>
    <t xml:space="preserve"> Окончание прорисовки планограмм</t>
  </si>
  <si>
    <t xml:space="preserve"> Дата начала выкладки магазинами</t>
  </si>
  <si>
    <t xml:space="preserve"> Окончание выкладки магазинами</t>
  </si>
  <si>
    <t/>
  </si>
  <si>
    <t>Подгруппа</t>
  </si>
  <si>
    <t>ОВОЩИ, ФРУКТЫ</t>
  </si>
  <si>
    <t>Боркова В.</t>
  </si>
  <si>
    <t>БИСКВИТНО-КРЕМОВЫЕ ИЗДЕЛИЯ,ДЕСЕРТЫ</t>
  </si>
  <si>
    <t>ПИРОЖНЫЕ,ПРОФИТРОЛИ,ЭКЛЕРЫ</t>
  </si>
  <si>
    <t>ТОРТЫ, ЧИЗКЕЙК</t>
  </si>
  <si>
    <t>КОНДИТЕРСКИЕ ИЗДЕЛИЯ</t>
  </si>
  <si>
    <t>ВАФЛИ</t>
  </si>
  <si>
    <t>ДЕТСКИЕ СЛАДОСТИ</t>
  </si>
  <si>
    <t>ЖЕВАТЕЛЬНАЯ РЕЗИНКА</t>
  </si>
  <si>
    <t>ЗЕФИР, ПАСТИЛА</t>
  </si>
  <si>
    <t>КОНФЕТЫ</t>
  </si>
  <si>
    <t>МАРМЕЛАД</t>
  </si>
  <si>
    <t>НАЦИОНАЛЬНЫЕ СЛАДОСТИ КОНДИТЕРСКИЕ</t>
  </si>
  <si>
    <t>НОВОГОДНИЕ НАБОРЫ</t>
  </si>
  <si>
    <t>ПЕЧЕНЬЕ</t>
  </si>
  <si>
    <t>ШОКОЛАД</t>
  </si>
  <si>
    <t>АЛКОГОЛЬ</t>
  </si>
  <si>
    <t>ВЕРМУТЫ</t>
  </si>
  <si>
    <t>ВИНО</t>
  </si>
  <si>
    <t>ВИСКИ</t>
  </si>
  <si>
    <t>ВОДКА</t>
  </si>
  <si>
    <t>КОНЬЯК</t>
  </si>
  <si>
    <t>ЛИКЕР</t>
  </si>
  <si>
    <t>НАСТОЙКИ</t>
  </si>
  <si>
    <t>РОМ</t>
  </si>
  <si>
    <t>ТЕКИЛА</t>
  </si>
  <si>
    <t>ШАМПАНСКОЕ</t>
  </si>
  <si>
    <t>ТАБАЧНЫЕ АКСЕССУАРЫ</t>
  </si>
  <si>
    <t>ТАБАЧНЫЕ ИЗДЕЛИЯ</t>
  </si>
  <si>
    <t>СИГАРЕТЫ</t>
  </si>
  <si>
    <t>Еремеева М.</t>
  </si>
  <si>
    <t>ЗАМОРОЗКА</t>
  </si>
  <si>
    <t>ЗАМОРОЖЕННАЯ ВЫПЕЧКА</t>
  </si>
  <si>
    <t>КОНДИТЕРСКИЕ КОНЦЕНТРАТЫ, СМЕСИ, САХАР, МУКА,</t>
  </si>
  <si>
    <t>КОНСЕРВИРОВАННЫЕ/ СУХИЕ ПРИПРАВЫ, СПЕЦИИ, УКСУС, СОЛЬ</t>
  </si>
  <si>
    <t>СОЛЬ</t>
  </si>
  <si>
    <t>КРУПЫ,КАШИ,ХЛОПЬЯ,ЗАВТРАКИ</t>
  </si>
  <si>
    <t>КАШИ, ХЛОПЬЯ</t>
  </si>
  <si>
    <t>КРУПЫ</t>
  </si>
  <si>
    <t>СУХИЕ ЗАВТРАКИ</t>
  </si>
  <si>
    <t>МАКАРОННЫЕ ИЗДЕЛИЯ, ПРОДУКТЫ Б/П</t>
  </si>
  <si>
    <t>МАКАРОНЫ</t>
  </si>
  <si>
    <t>ПРОДУКТЫ Б/П</t>
  </si>
  <si>
    <t>ХЛЕБО-БУЛОЧНЫЕ ИЗДЕЛИЯ</t>
  </si>
  <si>
    <t>БАТОНЫ, БАГЕТЫ</t>
  </si>
  <si>
    <t>ВЫПЕЧКА, СДОБА</t>
  </si>
  <si>
    <t>ПРЯНИКИ, КЕКСЫ</t>
  </si>
  <si>
    <t>СУХАРИ,СУШКИ,ТАРТАЛЕТКИ</t>
  </si>
  <si>
    <t>ТЕСТО</t>
  </si>
  <si>
    <t>ХЛЕБ</t>
  </si>
  <si>
    <t>ЧИПСЫ ,ЗАКУСКИ К ПИВУ</t>
  </si>
  <si>
    <t>ЗАКУСКИ К ПИВУ</t>
  </si>
  <si>
    <t>ЧИПСЫ</t>
  </si>
  <si>
    <t>ЯЙЦО</t>
  </si>
  <si>
    <t>ЦВЕТЫ СВЕЖЕСРЕЗАННЫЕ</t>
  </si>
  <si>
    <t>Козлова А.</t>
  </si>
  <si>
    <t>ПОСУДА</t>
  </si>
  <si>
    <t>БАРНЫЕ ПРИНАДЛЕЖНОСТИ</t>
  </si>
  <si>
    <t>КУХОННЫЕ ПРИНАДЛЕЖНОСТИ</t>
  </si>
  <si>
    <t>ПОСУДА ДЛЯ ПРИЕМА ПИЩИ</t>
  </si>
  <si>
    <t>ПОСУДА ДЛЯ ХРАНЕНИЯ ПИЩИ</t>
  </si>
  <si>
    <t>ПОСУДА ОДНОРАЗОВАЯ</t>
  </si>
  <si>
    <t>РАЗДЕЛКА ПРОДУКТОВ</t>
  </si>
  <si>
    <t>СЕРВИРОВКА СТОЛА</t>
  </si>
  <si>
    <t>ФИЛЬТРЫ ДЛЯ ВОДЫ, СМЕННЫЕ МОДУЛИ</t>
  </si>
  <si>
    <t>ФОЛЬГА, РУКАВА, ПАКЕТЫ</t>
  </si>
  <si>
    <t>РАСТЕНИЯ КОМНАТНЫЕ</t>
  </si>
  <si>
    <t>РАСТЕНИЯ ДЕКОРАТИВНО-ЛИСТВЕННЫЕ</t>
  </si>
  <si>
    <t>РАСТЕНИЯ ЦВЕТУЩИЕ</t>
  </si>
  <si>
    <t>САД, ОГОРОД, ПРИНАДЛЕЖНОСТИ ДЛЯ КОНСЕРВИРОВАНИЯ</t>
  </si>
  <si>
    <t>ГОРШКИ, КАШПО</t>
  </si>
  <si>
    <t>ПОЧВОГРУНТ, УДОБРЕНИЯ</t>
  </si>
  <si>
    <t>САДОВЫЙ ИНВЕНТАРЬ</t>
  </si>
  <si>
    <t>СУВЕНИРЫ, ПРАЗДНИЧНАЯ ПРОДУКЦИЯ</t>
  </si>
  <si>
    <t>СВЕЧИ</t>
  </si>
  <si>
    <t>ТОВАРЫ ДЛЯ ПРАЗДНИКА</t>
  </si>
  <si>
    <t>ТОВАРЫ Д/ТУРИЗМА И ОТДЫХА</t>
  </si>
  <si>
    <t>ТОВАРЫ ДЛЯ ЖИВОТНЫХ</t>
  </si>
  <si>
    <t>КОРМ ДЛЯ КОШЕК</t>
  </si>
  <si>
    <t>КОРМ ДЛЯ СОБАК</t>
  </si>
  <si>
    <t>ПРИНАДЛЕЖНОСТИ ДЛЯ ЖИВОТНЫХ</t>
  </si>
  <si>
    <t>Ксенофонтова С.</t>
  </si>
  <si>
    <t>ДЕСЕРТЫ</t>
  </si>
  <si>
    <t>КОНСЕРВАЦИЯ</t>
  </si>
  <si>
    <t>ГРИБНАЯ КОНСЕРВАЦИЯ</t>
  </si>
  <si>
    <t>МОЛОЧНАЯ КОНСЕРВАЦИЯ</t>
  </si>
  <si>
    <t>ОВОЩНАЯ КОНСЕРВАЦИЯ</t>
  </si>
  <si>
    <t>ФРУКТОВАЯ КОНСЕРВАЦИЯ</t>
  </si>
  <si>
    <t>МОЛОЧНЫЕ ПРОДУКТЫ</t>
  </si>
  <si>
    <t>ДЕТСКИЕ МОЛОЧНЫЕ ПРОДУКТЫ</t>
  </si>
  <si>
    <t>ЙОГУРТ</t>
  </si>
  <si>
    <t>КИСЛОМОЛОЧНЫЕ НАПИТКИ</t>
  </si>
  <si>
    <t>МОЛОКО</t>
  </si>
  <si>
    <t>СЛИВКИ</t>
  </si>
  <si>
    <t>СМЕТАНА</t>
  </si>
  <si>
    <t>ТВОРОГ</t>
  </si>
  <si>
    <t>ТВОРОЖНАЯ МАССА</t>
  </si>
  <si>
    <t>Райс Л.</t>
  </si>
  <si>
    <t>БЫТОВАЯ ХИМИЯ</t>
  </si>
  <si>
    <t>КОНДИЦИОНЕР</t>
  </si>
  <si>
    <t>ОСВЕЖИТЕЛИ ВОЗДУХА</t>
  </si>
  <si>
    <t>ПЯТНОВЫВОДИТЕЛЬ, ОТБЕЛИВАТЕЛЬ</t>
  </si>
  <si>
    <t>СРЕДСТВА Д/ОЧИСТКИ СТЕКОЛ И ОКОН</t>
  </si>
  <si>
    <t>СРЕДСТВА Д/УБОРКИ ИНТЕРЬЕРА</t>
  </si>
  <si>
    <t>СРЕДСТВА Д/УБОРКИ ТУАЛЕТА И ВАННОЙ</t>
  </si>
  <si>
    <t>СРЕДСТВА ДЛЯ УБОРКИ КУХНИ</t>
  </si>
  <si>
    <t>СРЕДСТВА ОТ НАСЕКОМЫХ И ВРЕДИТЕЛЕЙ</t>
  </si>
  <si>
    <t>ОБЩАЯ ГИГИЕНА</t>
  </si>
  <si>
    <t>ПОЛОТЕНЦА, САЛФЕТКИ БУМАЖНЫЕ</t>
  </si>
  <si>
    <t>ТУАЛЕТНАЯ БУМАГА</t>
  </si>
  <si>
    <t>ПРИНАДЛЕЖНОСТИ ДЛЯ СТИРКИ И УБОРКИ</t>
  </si>
  <si>
    <t>МЕШКИ ДЛЯ МУСОРА</t>
  </si>
  <si>
    <t>САЛФЕТКИ, ГУБКИ, ТРЯПКИ, ПЕРЧАТКИ</t>
  </si>
  <si>
    <t>Савельев И.</t>
  </si>
  <si>
    <t>АВТОТОВАРЫ</t>
  </si>
  <si>
    <t>АВТОМОБИЛЬНЫЕ АКСЕССУАРЫ</t>
  </si>
  <si>
    <t>АВТОХИМИЯ И КОСМЕТИКА</t>
  </si>
  <si>
    <t>ИГРУШКИ</t>
  </si>
  <si>
    <t>МЕБЕЛЬ ДЛЯ ОТДЫХА</t>
  </si>
  <si>
    <t>ПРИНАДЛЕЖНОСТИ ДЛЯ ПИКНИКА</t>
  </si>
  <si>
    <t>СПОРТТОВАРЫ</t>
  </si>
  <si>
    <t>ТОПЛИВО И РОЗЖИГ</t>
  </si>
  <si>
    <t>ТУРИСТИЧЕСКИЕ ПРИНАДЛЕЖНОСТИ</t>
  </si>
  <si>
    <t>ЭЛЕКТРОТОВАРЫ, ИНСТРУМЕНТЫ</t>
  </si>
  <si>
    <t>ИНСТРУМЕНТЫ</t>
  </si>
  <si>
    <t>ЛАМПОЧКИ</t>
  </si>
  <si>
    <t>ЭЛЕМЕНТЫ ПИТАНИЯ</t>
  </si>
  <si>
    <t>Седанова И.</t>
  </si>
  <si>
    <t>ЛИЧНАЯ ГИГИЕНА</t>
  </si>
  <si>
    <t>ЗУБНАЯ ПАСТА, ГЕЛЬ</t>
  </si>
  <si>
    <t>ЗУБНЫЕ ЩЕТКИ, НИТИ</t>
  </si>
  <si>
    <t>КАССЕТЫ, СТАНКИ</t>
  </si>
  <si>
    <t>ОПОЛАСКИВАТЕЛИ, ОСВЕЖИТЕЛИ ДЛЯ ПОЛОСТИ РТА</t>
  </si>
  <si>
    <t>ПАРФЮМЕРИЯ, КОСМЕТИКА</t>
  </si>
  <si>
    <t>БАЛЬЗАМ ДЛЯ ВОЛОС</t>
  </si>
  <si>
    <t>ДЕЗОДОРАНТ</t>
  </si>
  <si>
    <t>ДОПОЛНИТЕЛЬНЫЙ УХОД ЗА ВОЛОСАМИ</t>
  </si>
  <si>
    <t>КРАСКА ДЛЯ ВОЛОС</t>
  </si>
  <si>
    <t>КРЕМ ДЛЯ РУК И НОГ</t>
  </si>
  <si>
    <t>ЛОСЬОН, КРЕМ  ДЛЯ ТЕЛА</t>
  </si>
  <si>
    <t>МАНИКЮР, ПЕДИКЮР, СР-ВА ДЛЯ СНЯТИЯ ЛАКА</t>
  </si>
  <si>
    <t>ПОДАРОЧНЫЕ НАБОРЫ</t>
  </si>
  <si>
    <t>РАСЧЕСКИ, РЕЗИНКИ, ЗАКОЛКИ, БИГУДИ</t>
  </si>
  <si>
    <t>СР-ВА ДЛЯ И ПОСЛЕ ДЕПИЛЯЦИИ</t>
  </si>
  <si>
    <t>СРЕДСТВА ДЛЯ И ПОСЛЕ ЗАГАРА</t>
  </si>
  <si>
    <t>СРЕДСТВО Д/ОЧИСТКИ ЛИЦА И СНЯТИЯ МАКИЯЖА</t>
  </si>
  <si>
    <t>СРЕДСТВО ДЛЯ УКЛАДКИ ВОЛОС</t>
  </si>
  <si>
    <t>ШАМПУНЬ ДЛЯ ВОЛОС</t>
  </si>
  <si>
    <t>Серебрякова Е.</t>
  </si>
  <si>
    <t>КРАБОВЫЕ АНАЛОГИ ЗАМОРОЖЕННЫЕ</t>
  </si>
  <si>
    <t>МЯСО ПТИЦЫ ЗАМОРОЗКА</t>
  </si>
  <si>
    <t>РАСПИЛ КУРИНЫЙ ЗАМОРОЗКА</t>
  </si>
  <si>
    <t>РЫБА ЗАМОРОЖЕННАЯ</t>
  </si>
  <si>
    <t>РЫБНЫЕ ПОЛУФАБРИКАТЫ (ЗАМОРОЗКА)</t>
  </si>
  <si>
    <t>СУБПРОДУКТЫ ЗАМОРОЗКА</t>
  </si>
  <si>
    <t>ФАРШ ИЗ МЯСА ПТИЦЫ ЗАМОРОЗКА</t>
  </si>
  <si>
    <t>РЫБНАЯ КОНСЕРВАЦИЯ</t>
  </si>
  <si>
    <t>МЯСНЫЕ ДЕЛИКАТЕСЫ, КОПЧЕНОСТИ</t>
  </si>
  <si>
    <t>КОПЧЕНОСТИ</t>
  </si>
  <si>
    <t>ОХЛАЖДЕННОЕ МЯСО, МЯСО ПТИЦЫ</t>
  </si>
  <si>
    <t>МЯСО ПТИЦЫ ОХЛАЖДЕННОЕ</t>
  </si>
  <si>
    <t>РЫБНЫЕ ЗАКУСКИ, РЫБА, ИКРА</t>
  </si>
  <si>
    <t>ИКРА</t>
  </si>
  <si>
    <t>КРАБОВЫЕ АНАЛОГИ ОХЛАЖДЕННЫЕ</t>
  </si>
  <si>
    <t>ПРЕСЕРВЫ</t>
  </si>
  <si>
    <t>РЫБА ВЯЛЕНАЯ</t>
  </si>
  <si>
    <t>РЫБА КОПЧЕНАЯ</t>
  </si>
  <si>
    <t>РЫБА СОЛЕНАЯ</t>
  </si>
  <si>
    <t>САЛАТЫ</t>
  </si>
  <si>
    <t>САЛАТ</t>
  </si>
  <si>
    <t>СОЛЕНЬЯ</t>
  </si>
  <si>
    <t>Таужанов Р.</t>
  </si>
  <si>
    <t>БЛЮДО Б/П</t>
  </si>
  <si>
    <t>ВАРЕНИКИ</t>
  </si>
  <si>
    <t>ГРИБНАЯ ЗАМОРОЗКА</t>
  </si>
  <si>
    <t>МАНТЫ, ХИНКАЛИ</t>
  </si>
  <si>
    <t>ОВОЩНАЯ ЗАМОРОЗКА</t>
  </si>
  <si>
    <t>ПЕЛЬМЕНИ</t>
  </si>
  <si>
    <t>ФРУКТОВАЯ ЗАМОРОЗКА</t>
  </si>
  <si>
    <t>КОЛБАСНЫЕ ИЗДЕЛИЯ</t>
  </si>
  <si>
    <t>ВЕТЧИНА</t>
  </si>
  <si>
    <t>КОЛБАСА  ВАРЕНАЯ</t>
  </si>
  <si>
    <t>КОЛБАСА ЖЕЛИРОВАННАЯ, ХОЛОДЦЫ, ЗЕЛЬЦ</t>
  </si>
  <si>
    <t>КОЛБАСА П/К, В/К</t>
  </si>
  <si>
    <t>КОЛБАСА СЫРОКОПЧЕНАЯ, СЫРОВЯЛЕНАЯ</t>
  </si>
  <si>
    <t>ПАШТЕТ ОХЛАЖДЕННЫЙ</t>
  </si>
  <si>
    <t>СОСИСКИ, САРДЕЛЬКИ</t>
  </si>
  <si>
    <t>МЯСНАЯ КОНСЕРВАЦИЯ</t>
  </si>
  <si>
    <t>ПАШТЕТ</t>
  </si>
  <si>
    <t>МЯСНЫЕ ДЕЛИКАТЕСЫ</t>
  </si>
  <si>
    <t>МЯСО ОХЛ.</t>
  </si>
  <si>
    <t>Трофимов И.</t>
  </si>
  <si>
    <t>КОНДИТЕРСКИЕ КОНЦЕНТРАТЫ</t>
  </si>
  <si>
    <t>КЕТЧУП</t>
  </si>
  <si>
    <t>СОУС</t>
  </si>
  <si>
    <t>КОНСЕРВИРОВАННЫЕ ПРИПРАВЫ, ТОМАТНАЯ ПАСТА</t>
  </si>
  <si>
    <t>ПРИПРАВЫ</t>
  </si>
  <si>
    <t>СПЕЦИИ</t>
  </si>
  <si>
    <t>УКСУС</t>
  </si>
  <si>
    <t>МАСЛОЖИРОВАЯ ПРОДУКЦИЯ</t>
  </si>
  <si>
    <t>МАЙОНЕЗ</t>
  </si>
  <si>
    <t>МАСЛО РАСТИТЕЛЬНОЕ</t>
  </si>
  <si>
    <t>МАСЛО СЛИВОЧНОЕ, СПРЕД, КУЛИНАРНЫЕ ЖИРЫ</t>
  </si>
  <si>
    <t>СЫРЫ</t>
  </si>
  <si>
    <t>ОДЕЖДА, ОБУВЬ ДЛЯ ДЕТЕЙ</t>
  </si>
  <si>
    <t>ДЕТСКАЯ ОБУВЬ</t>
  </si>
  <si>
    <t>ОДЕЖДА ДЛЯ ДЕВОЧЕК</t>
  </si>
  <si>
    <t>ОДЕЖДА ДЛЯ МАЛЬЧИКОВ</t>
  </si>
  <si>
    <t>ЧУЛОЧНО-НОСОЧНЫЕ ИЗДЕЛИЯ Д/ДЕТЕЙ</t>
  </si>
  <si>
    <t>ОДЕЖДА, ОБУВЬ ДЛЯ МУЖЧИН</t>
  </si>
  <si>
    <t>МУЖСКАЯ ОБУВЬ</t>
  </si>
  <si>
    <t>МУЖСКАЯ ОДЕЖДА</t>
  </si>
  <si>
    <t>МУЖСКИЕ НОСКИ</t>
  </si>
  <si>
    <t>МУЖСКОЕ БЕЛЬЕ</t>
  </si>
  <si>
    <t>ОДЕЖДА,ОБУВЬ ДЛЯ ЖЕНЩИН</t>
  </si>
  <si>
    <t>ЖЕНСКАЯ ОБУВЬ</t>
  </si>
  <si>
    <t>ЖЕНСКАЯ ОДЕЖДА</t>
  </si>
  <si>
    <t>ЖЕНСКИЕ КОЛГОТКИ, ЧУЛКИ, НОСКИ, ПОДСЛЕДНИКИ</t>
  </si>
  <si>
    <t>ЖЕНСКОЕ БЕЛЬЕ</t>
  </si>
  <si>
    <t>ТЕКСТИЛЬ</t>
  </si>
  <si>
    <t>ПОЛОТЕНЦЕ ДЛЯ ТЕЛА</t>
  </si>
  <si>
    <t>ПОСТЕЛЬНЫЕ ПРИНАДЛЕЖНОСТИ</t>
  </si>
  <si>
    <t>ТЕКСТИЛЬ ДЛЯ КУХНИ</t>
  </si>
  <si>
    <t>Щекотуров С.</t>
  </si>
  <si>
    <t>КОКТЕЙЛИ СЛАБОАЛКОГОЛЬНЫЕ</t>
  </si>
  <si>
    <t>ПИВО</t>
  </si>
  <si>
    <t>БЕЗАЛКОГОЛЬНЫЕ НАПИТКИ</t>
  </si>
  <si>
    <t>ВОДА МИНЕРАЛЬНАЯ</t>
  </si>
  <si>
    <t>ВОДА ПИТЬЕВАЯ</t>
  </si>
  <si>
    <t>ГАЗ ВОДА</t>
  </si>
  <si>
    <t>КВАС</t>
  </si>
  <si>
    <t>СОКИ, НЕКТАРЫ, МОРСЫ</t>
  </si>
  <si>
    <t>СОКОСОДЕРЖАЩИЕ НАПИТКИ</t>
  </si>
  <si>
    <t>ЧАЙ ХОЛОДНЫЙ</t>
  </si>
  <si>
    <t>ЭНЕРГЕТИКИ, ИЗОТОНИКИ, КОФЕ</t>
  </si>
  <si>
    <t>ДИЕТИЧЕСКИЕ ПРОДУКТЫ</t>
  </si>
  <si>
    <t>МОРОЖЕНОЕ</t>
  </si>
  <si>
    <t>САХАР</t>
  </si>
  <si>
    <t>СЛАДКАЯ КОНСЕРВАЦИЯ</t>
  </si>
  <si>
    <t>КОФЕ,ЧАЙ,КАКАО</t>
  </si>
  <si>
    <t>КАКАО,ШОКОЛАДНЫЕ НАПИТКИ</t>
  </si>
  <si>
    <t>КОФЕ</t>
  </si>
  <si>
    <t>ЧАЙ</t>
  </si>
  <si>
    <t>СЕМЕЧКИ, ОРЕХИ,СУХОФРУКТЫ</t>
  </si>
  <si>
    <t>ОРЕХИ</t>
  </si>
  <si>
    <t>СЕМЕЧКИ</t>
  </si>
  <si>
    <t>СУХОФРУКТЫ</t>
  </si>
  <si>
    <t>Фитина Т.</t>
  </si>
  <si>
    <t>ДЕТСКОЕ ПИТАНИЕ</t>
  </si>
  <si>
    <t>ДЕТСКОЕ ПЕЧЕНЬЕ</t>
  </si>
  <si>
    <t>КАША</t>
  </si>
  <si>
    <t>НАПИТКИ ДЛЯ ДЕТЕЙ</t>
  </si>
  <si>
    <t>ПЮРЕ</t>
  </si>
  <si>
    <t>СМЕСЬ</t>
  </si>
  <si>
    <t>КАНЦТОВАРЫ</t>
  </si>
  <si>
    <t>ЛИТЕРАТУРА</t>
  </si>
  <si>
    <t>ВАТНЫЕ ДИСКИ, ПАЛОЧКИ</t>
  </si>
  <si>
    <t>ИЗДЕЛИЯ МЕДИЦИНСКОГО НАЗНАЧЕНИЯ</t>
  </si>
  <si>
    <t>САЛФЕТКИ, ПЛАТКИ ДЛЯ ЛИЧНОЙ ГИГИЕНЫ</t>
  </si>
  <si>
    <t>ПЕЧАТНАЯ, МУЛЬТИМЕДИЙНАЯ ПРОДУКЦИЯ</t>
  </si>
  <si>
    <t>ЖУРНАЛЫ</t>
  </si>
  <si>
    <t>ТОВАРЫ ПО УХОДУ ЗА РЕБЁНКОМ</t>
  </si>
  <si>
    <t>ДЕТСКАЯ ГИГИЕНА</t>
  </si>
  <si>
    <t>количество пересмотров в 2015</t>
  </si>
  <si>
    <t>количество пересмотров в 2016</t>
  </si>
  <si>
    <t>Итого количество пересмотров</t>
  </si>
  <si>
    <t>Из них Овощи, фрукты и Цветы свежесрезанные</t>
  </si>
  <si>
    <t>Без категорий Овощи, фрукты, Цветы свежесрезанные</t>
  </si>
  <si>
    <t>Из них категорий, по которым уменьшилось количество пересмотров больше, чем на 1</t>
  </si>
  <si>
    <t>ДИСКИ</t>
  </si>
  <si>
    <t>Из них категорий, по которым увеличелось количество пересмотров больше, чем на 1</t>
  </si>
  <si>
    <t>№</t>
  </si>
  <si>
    <t>Изменения 03.03.2016</t>
  </si>
  <si>
    <t>Было</t>
  </si>
  <si>
    <t>Стало</t>
  </si>
  <si>
    <t>Ежова И.</t>
  </si>
  <si>
    <t>СВЕТИЛЬНИКИ, УДЛИНИТЕЛИ</t>
  </si>
  <si>
    <t xml:space="preserve"> </t>
  </si>
  <si>
    <t>КРЕМ И МАСКИ ДЛЯ ЛИЦА, ПОМАДЫ ГИГИЕНИЧЕСКИЕ</t>
  </si>
  <si>
    <t>АКСЕССУАРЫ ДЛЯ ВАННОЙ, ИНВЕНТАРЬ ДЛЯ УБОРКИ</t>
  </si>
  <si>
    <t>МЫЛО</t>
  </si>
  <si>
    <t>СРЕДСТВА ДЛЯ И ПОСЛЕ БРИТЬЯ</t>
  </si>
  <si>
    <t>МЯСНЫЕ П/ТЫ,МЯСО ЗАМ.</t>
  </si>
  <si>
    <t>ДЕТСКИЕ ПРИНАДЛЕЖНОСТИ, КОСМЕТИКА</t>
  </si>
  <si>
    <t>СРЕДСТВА ДЛЯ СТИРКИ</t>
  </si>
  <si>
    <t>ПОЛУФАБРИКАТЫ ИЗ МЯСА ПТИЦЫ ЗАМ.</t>
  </si>
  <si>
    <t>МУКА И ГОТОВЫЕ СМЕСИ</t>
  </si>
  <si>
    <t>ГЕЛИ ДЛЯ ДУША, ПЕНЫ, СОЛИ ДЛЯ ВАННЫ</t>
  </si>
  <si>
    <t>МОРСКИЕ ДЕЛИКАТЕСЫ ЗАМ.</t>
  </si>
  <si>
    <t>ПРОКЛАДКИ ЕЖЕДНЕВНЫЕ</t>
  </si>
  <si>
    <t>ПРОКЛАДКИ КРИТИКА</t>
  </si>
  <si>
    <t>ЖЕНСКАЯ ГИГИЕНА</t>
  </si>
  <si>
    <t>Куликова Т.</t>
  </si>
  <si>
    <t>Убрать пересмотр категорий:</t>
  </si>
  <si>
    <t>АКСЕССУАРЫ И СРЕДСТВА ПО УХОДУ ЗА ОДЕЖДОЙ И ОБУВЬЮ</t>
  </si>
  <si>
    <t>РАСТЕНИЯ ГОРШЕЧНЫЕ</t>
  </si>
  <si>
    <t>Все Овощи, Фрукты</t>
  </si>
  <si>
    <t>Месяц окончания пересмотра</t>
  </si>
  <si>
    <t>Дата окончания пересмотра</t>
  </si>
  <si>
    <t>АКСЕССУАРЫ ДЛЯ САУНЫ, ГУБКИ, МОЧАЛКИ</t>
  </si>
  <si>
    <t>БИСКВИТЫ, ПИРОЖНЫЕ, ТОРТЫ</t>
  </si>
  <si>
    <t>Борисова М.</t>
  </si>
  <si>
    <t>Пакулина Н.</t>
  </si>
  <si>
    <t>ПОСУДА ДЛЯ ПРИГОТОВЛЕНИЯ</t>
  </si>
  <si>
    <t>ПРИНАДЛЕЖНОСТИ ДЛЯ КОНСЕРВИРОВАНИЯ</t>
  </si>
  <si>
    <t>сезон ЛО1</t>
  </si>
  <si>
    <t>сезон ЛО1 самостоятельный пересмотр</t>
  </si>
  <si>
    <t>ЕЛИ</t>
  </si>
  <si>
    <t>сезон НГ самостоятельный пересмотр</t>
  </si>
  <si>
    <t>ЁЛОЧНЫЕ УКРАШЕНИЯ</t>
  </si>
  <si>
    <t>Сезон. ПЛ</t>
  </si>
  <si>
    <t>СУВЕНИРЫ</t>
  </si>
  <si>
    <t>Сезон. ПЛ самостоятельный пересмотр</t>
  </si>
  <si>
    <t>готовимся к зиме</t>
  </si>
  <si>
    <t>ПРЕССА</t>
  </si>
  <si>
    <t>САД, ОГОРОД</t>
  </si>
  <si>
    <t>СЕМЕНА, ЛУКОВИЧНЫЕ</t>
  </si>
  <si>
    <t>самостоятельный пересмотр</t>
  </si>
  <si>
    <t>Сезон РК</t>
  </si>
  <si>
    <t>Сезон. ПЛ,Сезон дачник</t>
  </si>
  <si>
    <t>сезон (самостоятельный пересмотр)</t>
  </si>
  <si>
    <t>самостоятельный пересмотр(итоги сезона)</t>
  </si>
  <si>
    <t>самостоятельный анализ</t>
  </si>
  <si>
    <t>школа самостоятельный пересмотр</t>
  </si>
  <si>
    <t>самостоятельный пересмотр (итоги  сезона)</t>
  </si>
  <si>
    <t>Сезон школа, самостоятельно</t>
  </si>
  <si>
    <t>зима, самостоятельно</t>
  </si>
  <si>
    <t>итоги сезона, зимняя матрица</t>
  </si>
  <si>
    <t>самостоятельный пересмотр(заказ НГ)</t>
  </si>
  <si>
    <t>Год окончания пересмотра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</si>
</sst>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pivotButton="1"/>
    <xf numFmtId="0" fontId="0" fillId="0" borderId="0" xfId="0" pivotButton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left" indent="2"/>
    </xf>
    <xf numFmtId="0" fontId="0" fillId="2" borderId="1" xfId="0" applyFill="1" applyBorder="1" applyAlignment="1">
      <alignment horizontal="left" indent="2"/>
    </xf>
    <xf numFmtId="0" fontId="1" fillId="0" borderId="1" xfId="0" applyFont="1" applyBorder="1" applyAlignment="1">
      <alignment horizontal="left" indent="4"/>
    </xf>
    <xf numFmtId="0" fontId="0" fillId="0" borderId="1" xfId="0" applyBorder="1" applyAlignment="1">
      <alignment horizontal="left" indent="6"/>
    </xf>
    <xf numFmtId="0" fontId="2" fillId="0" borderId="0" xfId="0" pivotButton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pivotButton="1" applyAlignment="1">
      <alignment horizontal="left" vertical="top" textRotation="90" wrapText="1"/>
    </xf>
    <xf numFmtId="0" fontId="0" fillId="0" borderId="2" xfId="0" applyBorder="1" applyAlignment="1">
      <alignment horizontal="centerContinuous"/>
    </xf>
    <xf numFmtId="0" fontId="0" fillId="0" borderId="0" xfId="0" applyBorder="1"/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 textRotation="90" wrapText="1"/>
    </xf>
    <xf numFmtId="0" fontId="4" fillId="4" borderId="1" xfId="0" applyFont="1" applyFill="1" applyBorder="1"/>
    <xf numFmtId="0" fontId="0" fillId="5" borderId="1" xfId="0" applyFont="1" applyFill="1" applyBorder="1"/>
    <xf numFmtId="0" fontId="0" fillId="0" borderId="1" xfId="0" applyFont="1" applyBorder="1"/>
    <xf numFmtId="14" fontId="0" fillId="6" borderId="1" xfId="0" applyNumberFormat="1" applyFont="1" applyFill="1" applyBorder="1"/>
    <xf numFmtId="14" fontId="0" fillId="7" borderId="1" xfId="0" applyNumberFormat="1" applyFill="1" applyBorder="1"/>
    <xf numFmtId="14" fontId="0" fillId="6" borderId="1" xfId="0" applyNumberFormat="1" applyFill="1" applyBorder="1"/>
    <xf numFmtId="0" fontId="0" fillId="0" borderId="4" xfId="0" applyBorder="1"/>
    <xf numFmtId="0" fontId="4" fillId="3" borderId="5" xfId="0" applyFont="1" applyFill="1" applyBorder="1" applyAlignment="1">
      <alignment vertical="top" wrapText="1"/>
    </xf>
    <xf numFmtId="0" fontId="0" fillId="0" borderId="6" xfId="0" applyFont="1" applyBorder="1"/>
    <xf numFmtId="14" fontId="0" fillId="0" borderId="6" xfId="0" applyNumberFormat="1" applyFont="1" applyBorder="1"/>
    <xf numFmtId="0" fontId="4" fillId="4" borderId="6" xfId="0" applyFont="1" applyFill="1" applyBorder="1"/>
    <xf numFmtId="0" fontId="0" fillId="5" borderId="6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 vertical="top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 vertical="top" textRotation="90" wrapText="1"/>
    </xf>
    <xf numFmtId="0" fontId="5" fillId="0" borderId="0" xfId="0" applyFont="1" applyFill="1"/>
    <xf numFmtId="0" fontId="0" fillId="0" borderId="0" xfId="0" applyAlignment="1">
      <alignment horizontal="center" vertical="top" wrapText="1"/>
    </xf>
    <xf numFmtId="0" fontId="0" fillId="0" borderId="0" xfId="0" pivotButton="1" applyAlignment="1">
      <alignment horizontal="center" vertical="top" wrapText="1"/>
    </xf>
    <xf numFmtId="0" fontId="0" fillId="0" borderId="0" xfId="0" pivotButton="1" applyAlignment="1">
      <alignment horizontal="center" vertical="top" textRotation="90" wrapText="1"/>
    </xf>
  </cellXfs>
  <cellStyles count="1">
    <cellStyle name="Обычный" xfId="0" builtinId="0"/>
  </cellStyles>
  <dxfs count="383"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horizontal="left" readingOrder="0"/>
    </dxf>
    <dxf>
      <font>
        <sz val="16"/>
      </font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font>
        <color theme="0" tint="-0.14999847407452621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4" tint="0.39997558519241921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wrapText="1" readingOrder="0"/>
    </dxf>
    <dxf>
      <numFmt numFmtId="19" formatCode="dd/mm/yyyy"/>
    </dxf>
    <dxf>
      <alignment textRotation="9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0" tint="-0.3499862666707357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horizontal="left" readingOrder="0"/>
    </dxf>
    <dxf>
      <alignment textRotation="90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0" tint="-0.34998626667073579"/>
      </font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0;&#1093;&#1072;&#1081;&#1083;&#1080;&#1095;&#1077;&#1085;&#1082;&#1086;%20&#1045;&#1083;&#1077;&#1085;&#1072;/&#1075;&#1088;&#1072;&#1092;&#1080;&#1082;%20&#1087;&#1077;&#1088;&#1077;&#1089;&#1084;&#1086;&#1090;&#1088;&#1072;%20&#1082;&#1072;&#1090;&#1077;&#1075;&#1086;&#1088;&#1080;&#1080;/2015.08.12/grafikperesmotra2015v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024/&#1052;&#1080;&#1093;&#1072;&#1081;&#1083;&#1080;&#1095;&#1077;&#1085;&#1082;&#1086;%20&#1045;&#1083;&#1077;&#1085;&#1072;/&#1075;&#1088;&#1072;&#1092;&#1080;&#1082;%20&#1087;&#1077;&#1088;&#1077;&#1089;&#1084;&#1086;&#1090;&#1088;&#1072;%20&#1082;&#1072;&#1090;&#1077;&#1075;&#1086;&#1088;&#1080;&#1080;/2015.08.12/grafikperesmotra2015v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раздники"/>
      <sheetName val="Лист2"/>
      <sheetName val="Лист3"/>
      <sheetName val="Лист1"/>
    </sheetNames>
    <sheetDataSet>
      <sheetData sheetId="0"/>
      <sheetData sheetId="1">
        <row r="1">
          <cell r="A1">
            <v>42005</v>
          </cell>
        </row>
        <row r="2">
          <cell r="A2">
            <v>42006</v>
          </cell>
        </row>
        <row r="3">
          <cell r="A3">
            <v>42007</v>
          </cell>
        </row>
        <row r="4">
          <cell r="A4">
            <v>42008</v>
          </cell>
        </row>
        <row r="5">
          <cell r="A5">
            <v>42009</v>
          </cell>
        </row>
        <row r="6">
          <cell r="A6">
            <v>42010</v>
          </cell>
        </row>
        <row r="7">
          <cell r="A7">
            <v>42011</v>
          </cell>
        </row>
        <row r="8">
          <cell r="A8">
            <v>42012</v>
          </cell>
        </row>
        <row r="9">
          <cell r="A9">
            <v>42013</v>
          </cell>
        </row>
        <row r="10">
          <cell r="A10">
            <v>42014</v>
          </cell>
        </row>
        <row r="11">
          <cell r="A11">
            <v>42015</v>
          </cell>
        </row>
        <row r="12">
          <cell r="A12">
            <v>42058</v>
          </cell>
        </row>
        <row r="13">
          <cell r="A13">
            <v>42072</v>
          </cell>
        </row>
        <row r="14">
          <cell r="A14">
            <v>42125</v>
          </cell>
        </row>
        <row r="15">
          <cell r="A15">
            <v>42128</v>
          </cell>
        </row>
        <row r="16">
          <cell r="A16">
            <v>42135</v>
          </cell>
        </row>
        <row r="17">
          <cell r="A17">
            <v>42167</v>
          </cell>
        </row>
        <row r="18">
          <cell r="A18">
            <v>42312</v>
          </cell>
        </row>
        <row r="19">
          <cell r="A19">
            <v>42370</v>
          </cell>
        </row>
        <row r="20">
          <cell r="A20">
            <v>42371</v>
          </cell>
        </row>
        <row r="21">
          <cell r="A21">
            <v>42372</v>
          </cell>
        </row>
        <row r="22">
          <cell r="A22">
            <v>42373</v>
          </cell>
        </row>
        <row r="23">
          <cell r="A23">
            <v>42374</v>
          </cell>
        </row>
        <row r="24">
          <cell r="A24">
            <v>42375</v>
          </cell>
        </row>
        <row r="25">
          <cell r="A25">
            <v>42376</v>
          </cell>
        </row>
        <row r="26">
          <cell r="A26">
            <v>42377</v>
          </cell>
        </row>
        <row r="27">
          <cell r="A27">
            <v>42378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раздники"/>
      <sheetName val="Лист2"/>
      <sheetName val="Лист3"/>
      <sheetName val="Лист1"/>
    </sheetNames>
    <sheetDataSet>
      <sheetData sheetId="0"/>
      <sheetData sheetId="1">
        <row r="1">
          <cell r="A1">
            <v>42005</v>
          </cell>
        </row>
        <row r="2">
          <cell r="A2">
            <v>42006</v>
          </cell>
        </row>
        <row r="3">
          <cell r="A3">
            <v>42007</v>
          </cell>
        </row>
        <row r="4">
          <cell r="A4">
            <v>42008</v>
          </cell>
        </row>
        <row r="5">
          <cell r="A5">
            <v>42009</v>
          </cell>
        </row>
        <row r="6">
          <cell r="A6">
            <v>42010</v>
          </cell>
        </row>
        <row r="7">
          <cell r="A7">
            <v>42011</v>
          </cell>
        </row>
        <row r="8">
          <cell r="A8">
            <v>42012</v>
          </cell>
        </row>
        <row r="9">
          <cell r="A9">
            <v>42013</v>
          </cell>
        </row>
        <row r="10">
          <cell r="A10">
            <v>42014</v>
          </cell>
        </row>
        <row r="11">
          <cell r="A11">
            <v>42015</v>
          </cell>
        </row>
        <row r="12">
          <cell r="A12">
            <v>42058</v>
          </cell>
        </row>
        <row r="13">
          <cell r="A13">
            <v>42072</v>
          </cell>
        </row>
        <row r="14">
          <cell r="A14">
            <v>42125</v>
          </cell>
        </row>
        <row r="15">
          <cell r="A15">
            <v>42128</v>
          </cell>
        </row>
        <row r="16">
          <cell r="A16">
            <v>42135</v>
          </cell>
        </row>
        <row r="17">
          <cell r="A17">
            <v>42167</v>
          </cell>
        </row>
        <row r="18">
          <cell r="A18">
            <v>42312</v>
          </cell>
        </row>
        <row r="19">
          <cell r="A19">
            <v>42370</v>
          </cell>
        </row>
        <row r="20">
          <cell r="A20">
            <v>42371</v>
          </cell>
        </row>
        <row r="21">
          <cell r="A21">
            <v>42372</v>
          </cell>
        </row>
        <row r="22">
          <cell r="A22">
            <v>42373</v>
          </cell>
        </row>
        <row r="23">
          <cell r="A23">
            <v>42374</v>
          </cell>
        </row>
        <row r="24">
          <cell r="A24">
            <v>42375</v>
          </cell>
        </row>
        <row r="25">
          <cell r="A25">
            <v>42376</v>
          </cell>
        </row>
        <row r="26">
          <cell r="A26">
            <v>42377</v>
          </cell>
        </row>
        <row r="27">
          <cell r="A27">
            <v>42378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йличенко Елена Анатольевна" refreshedDate="43052.764853009263" backgroundQuery="1" createdVersion="1" refreshedVersion="4" recordCount="494">
  <cacheSource type="external" connectionId="2"/>
  <cacheFields count="26">
    <cacheField name="№" numFmtId="0" sqlType="4">
      <sharedItems containsSemiMixedTypes="0" containsString="0" containsNumber="1" containsInteger="1" minValue="5691" maxValue="6588"/>
    </cacheField>
    <cacheField name="КМ" numFmtId="0" sqlType="12">
      <sharedItems count="27">
        <s v="Борисова М."/>
        <s v="Ежова И."/>
        <s v="Еремеева М."/>
        <s v="Козлова А."/>
        <s v="Ксенофонтова С."/>
        <s v="Куликова Т."/>
        <s v="Пакулина Н."/>
        <s v="Райс Л."/>
        <s v="Савельев И."/>
        <s v="Седанова И."/>
        <s v="Серебрякова Е."/>
        <s v="Таужанов Р."/>
        <s v="Трофимов И."/>
        <s v="Ененко М." u="1"/>
        <s v="НЕ ОПРЕДЕЛЕНО" u="1"/>
        <s v="Рослякова О." u="1"/>
        <s v="Уранова М." u="1"/>
        <s v="Володенкова Е." u="1"/>
        <s v="Фитина Т." u="1"/>
        <s v="Терехина И." u="1"/>
        <s v="Боркова В." u="1"/>
        <s v="Щекотуров С." u="1"/>
        <s v="Авдеева Ю." u="1"/>
        <s v="Кузнецова Т." u="1"/>
        <s v="Исмагилова Г." u="1"/>
        <s v="Куровский А." u="1"/>
        <s v="Чванов А." u="1"/>
      </sharedItems>
    </cacheField>
    <cacheField name="Группа" numFmtId="0" sqlType="12">
      <sharedItems count="7">
        <s v="DRY-FOOD"/>
        <s v="FRESH-1"/>
        <s v="FROZEN"/>
        <s v="ULTRA-FRESH"/>
        <s v="FRESH-2"/>
        <s v="NON-FOOD-1"/>
        <s v="NON-FOOD-2"/>
      </sharedItems>
    </cacheField>
    <cacheField name="Подгруппа" numFmtId="0" sqlType="12">
      <sharedItems count="53">
        <s v="БЕЗАЛКОГОЛЬНЫЕ НАПИТКИ"/>
        <s v="ЧИПСЫ ,ЗАКУСКИ К ПИВУ"/>
        <s v="РЫБНЫЕ ЗАКУСКИ, РЫБА, ИКРА"/>
        <s v="КОЛБАСНЫЕ ИЗДЕЛИЯ"/>
        <s v="МЯСНЫЕ ДЕЛИКАТЕСЫ, КОПЧЕНОСТИ"/>
        <s v="ЗАМОРОЗКА"/>
        <s v="ОХЛАЖДЕННОЕ МЯСО, МЯСО ПТИЦЫ"/>
        <s v="ОВОЩИ, ФРУКТЫ"/>
        <s v="ЛИЧНАЯ ГИГИЕНА"/>
        <s v="ТОВАРЫ ДЛЯ ЖИВОТНЫХ"/>
        <s v="ПОСУДА"/>
        <s v="САД, ОГОРОД, ПРИНАДЛЕЖНОСТИ ДЛЯ КОНСЕРВИРОВАНИЯ"/>
        <s v="СУВЕНИРЫ, ПРАЗДНИЧНАЯ ПРОДУКЦИЯ"/>
        <s v="ТЕКСТИЛЬ"/>
        <s v="КОНСЕРВАЦИЯ"/>
        <s v="БИСКВИТНО-КРЕМОВЫЕ ИЗДЕЛИЯ,ДЕСЕРТЫ"/>
        <s v="МАСЛОЖИРОВАЯ ПРОДУКЦИЯ"/>
        <s v="МОЛОЧНЫЕ ПРОДУКТЫ"/>
        <s v="САЛАТЫ"/>
        <s v="ХЛЕБО-БУЛОЧНЫЕ ИЗДЕЛИЯ"/>
        <s v="ЯЙЦО"/>
        <s v="СОЛЕНЬЯ"/>
        <s v="ДЕТСКОЕ ПИТАНИЕ"/>
        <s v="ТОВАРЫ ПО УХОДУ ЗА РЕБЁНКОМ"/>
        <s v="КАНЦТОВАРЫ"/>
        <s v="ОДЕЖДА, ОБУВЬ ДЛЯ ДЕТЕЙ"/>
        <s v="ОДЕЖДА, ОБУВЬ ДЛЯ МУЖЧИН"/>
        <s v="ОДЕЖДА,ОБУВЬ ДЛЯ ЖЕНЩИН"/>
        <s v="ДИЕТИЧЕСКИЕ ПРОДУКТЫ"/>
        <s v="КОНДИТЕРСКИЕ КОНЦЕНТРАТЫ, СМЕСИ, САХАР, МУКА,"/>
        <s v="КРУПЫ,КАШИ,ХЛОПЬЯ,ЗАВТРАКИ"/>
        <s v="СЕМЕЧКИ, ОРЕХИ,СУХОФРУКТЫ"/>
        <s v="РАСТЕНИЯ КОМНАТНЫЕ"/>
        <s v="БЫТОВАЯ ХИМИЯ"/>
        <s v="ОБЩАЯ ГИГИЕНА"/>
        <s v="ПРИНАДЛЕЖНОСТИ ДЛЯ СТИРКИ И УБОРКИ"/>
        <s v="САД, ОГОРОД"/>
        <s v="АВТОТОВАРЫ"/>
        <s v="ИГРУШКИ"/>
        <s v="ЛИТЕРАТУРА"/>
        <s v="ПЕЧАТНАЯ, МУЛЬТИМЕДИЙНАЯ ПРОДУКЦИЯ"/>
        <s v="ТОВАРЫ Д/ТУРИЗМА И ОТДЫХА"/>
        <s v="ЭЛЕКТРОТОВАРЫ, ИНСТРУМЕНТЫ"/>
        <s v="ПАРФЮМЕРИЯ, КОСМЕТИКА"/>
        <s v="КОНДИТЕРСКИЕ ИЗДЕЛИЯ"/>
        <s v="КОФЕ,ЧАЙ,КАКАО"/>
        <s v="АЛКОГОЛЬ"/>
        <s v="ТАБАЧНЫЕ ИЗДЕЛИЯ"/>
        <s v="ТАБАЧНЫЕ АКСЕССУАРЫ"/>
        <s v="КОНСЕРВИРОВАННЫЕ/ СУХИЕ ПРИПРАВЫ, СПЕЦИИ, УКСУС, СОЛЬ"/>
        <s v="МАКАРОННЫЕ ИЗДЕЛИЯ, ПРОДУКТЫ Б/П"/>
        <s v="***ТОВАРЫ ПО УХОДУ ЗА РЕБЁНКОМ" u="1"/>
        <s v="ЦВЕТЫ СВЕЖЕСРЕЗАННЫЕ" u="1"/>
      </sharedItems>
    </cacheField>
    <cacheField name="Категория" numFmtId="0" sqlType="12">
      <sharedItems count="359">
        <s v="ВОДА МИНЕРАЛЬНАЯ"/>
        <s v="ВОДА ПИТЬЕВАЯ"/>
        <s v="ГАЗ ВОДА"/>
        <s v="КВАС"/>
        <s v="СОКИ, НЕКТАРЫ, МОРСЫ"/>
        <s v="СОКОСОДЕРЖАЩИЕ НАПИТКИ"/>
        <s v="ЧАЙ ХОЛОДНЫЙ"/>
        <s v="ЭНЕРГЕТИКИ, ИЗОТОНИКИ, КОФЕ"/>
        <s v="ЗАКУСКИ К ПИВУ"/>
        <s v="ЧИПСЫ"/>
        <s v="ИКРА"/>
        <s v="ПРЕСЕРВЫ"/>
        <s v="РЫБА ВЯЛЕНАЯ"/>
        <s v="РЫБА КОПЧЕНАЯ"/>
        <s v="РЫБА СОЛЕНАЯ"/>
        <s v="ВЕТЧИНА"/>
        <s v="КОЛБАСА  ВАРЕНАЯ"/>
        <s v="КОЛБАСА ЖЕЛИРОВАННАЯ, ХОЛОДЦЫ, ЗЕЛЬЦ"/>
        <s v="КОЛБАСА П/К, В/К"/>
        <s v="КОЛБАСА СЫРОКОПЧЕНАЯ, СЫРОВЯЛЕНАЯ"/>
        <s v="ПАШТЕТ ОХЛАЖДЕННЫЙ"/>
        <s v="СОСИСКИ, САРДЕЛЬКИ"/>
        <s v="КОПЧЕНОСТИ"/>
        <s v="МЯСНЫЕ ДЕЛИКАТЕСЫ"/>
        <s v="БЛЮДО Б/П"/>
        <s v="ВАРЕНИКИ"/>
        <s v="ЗАМОРОЖЕННАЯ ВЫПЕЧКА"/>
        <s v="МАНТЫ, ХИНКАЛИ"/>
        <s v="МЯСНЫЕ П/ТЫ,МЯСО ЗАМ."/>
        <s v="МЯСО ПТИЦЫ ЗАМОРОЗКА"/>
        <s v="ПЕЛЬМЕНИ"/>
        <s v="ПОЛУФАБРИКАТЫ ИЗ МЯСА ПТИЦЫ ЗАМ."/>
        <s v="РАСПИЛ КУРИНЫЙ ЗАМОРОЗКА"/>
        <s v="СУБПРОДУКТЫ ЗАМОРОЗКА"/>
        <s v="МЯСО ОХЛ."/>
        <s v="МЯСО ПТИЦЫ ОХЛАЖДЕННОЕ"/>
        <s v="Все Овощи, Фрукты"/>
        <s v="ИЗДЕЛИЯ МЕДИЦИНСКОГО НАЗНАЧЕНИЯ"/>
        <s v="КОРМ ДЛЯ КОШЕК"/>
        <s v="КОРМ ДЛЯ СОБАК"/>
        <s v="БАРНЫЕ ПРИНАДЛЕЖНОСТИ"/>
        <s v="КУХОННЫЕ ПРИНАДЛЕЖНОСТИ"/>
        <s v="ПОСУДА ДЛЯ ПРИГОТОВЛЕНИЯ"/>
        <s v="ПОСУДА ДЛЯ ПРИЕМА ПИЩИ"/>
        <s v="ПОСУДА ДЛЯ ХРАНЕНИЯ ПИЩИ"/>
        <s v="ПОСУДА ОДНОРАЗОВАЯ"/>
        <s v="РАЗДЕЛКА ПРОДУКТОВ"/>
        <s v="СЕРВИРОВКА СТОЛА"/>
        <s v="ФИЛЬТРЫ ДЛЯ ВОДЫ, СМЕННЫЕ МОДУЛИ"/>
        <s v="ФОЛЬГА, РУКАВА, ПАКЕТЫ"/>
        <s v="ПРИНАДЛЕЖНОСТИ ДЛЯ КОНСЕРВИРОВАНИЯ"/>
        <s v="ЕЛИ"/>
        <s v="ЁЛОЧНЫЕ УКРАШЕНИЯ"/>
        <s v="СВЕЧИ"/>
        <s v="СУВЕНИРЫ"/>
        <s v="ТОВАРЫ ДЛЯ ПРАЗДНИКА"/>
        <s v="ПОЛОТЕНЦЕ ДЛЯ ТЕЛА"/>
        <s v="ПОСТЕЛЬНЫЕ ПРИНАДЛЕЖНОСТИ"/>
        <s v="ТЕКСТИЛЬ ДЛЯ КУХНИ"/>
        <s v="ПРИНАДЛЕЖНОСТИ ДЛЯ ЖИВОТНЫХ"/>
        <s v="МОЛОЧНАЯ КОНСЕРВАЦИЯ"/>
        <s v="ДЕСЕРТЫ"/>
        <s v="МАСЛО СЛИВОЧНОЕ, СПРЕД, КУЛИНАРНЫЕ ЖИРЫ"/>
        <s v="ДЕТСКИЕ МОЛОЧНЫЕ ПРОДУКТЫ"/>
        <s v="ЙОГУРТ"/>
        <s v="КИСЛОМОЛОЧНЫЕ НАПИТКИ"/>
        <s v="МОЛОКО"/>
        <s v="СЛИВКИ"/>
        <s v="СМЕТАНА"/>
        <s v="ТВОРОГ"/>
        <s v="ТВОРОЖНАЯ МАССА"/>
        <s v="САЛАТ"/>
        <s v="БАТОНЫ, БАГЕТЫ"/>
        <s v="ВЫПЕЧКА, СДОБА"/>
        <s v="ХЛЕБ"/>
        <s v="ЯЙЦО"/>
        <s v="СОЛЕНЬЯ"/>
        <s v="МОРОЖЕНОЕ"/>
        <s v="ДЕТСКОЕ ПЕЧЕНЬЕ"/>
        <s v="КАША"/>
        <s v="НАПИТКИ ДЛЯ ДЕТЕЙ"/>
        <s v="ПЮРЕ"/>
        <s v="СМЕСЬ"/>
        <s v="ДЕТСКАЯ ГИГИЕНА"/>
        <s v="ДЕТСКИЕ ПРИНАДЛЕЖНОСТИ, КОСМЕТИКА"/>
        <s v="КАНЦТОВАРЫ"/>
        <s v="ДЕТСКАЯ ОБУВЬ"/>
        <s v="ОДЕЖДА ДЛЯ ДЕВОЧЕК"/>
        <s v="ОДЕЖДА ДЛЯ МАЛЬЧИКОВ"/>
        <s v="ЧУЛОЧНО-НОСОЧНЫЕ ИЗДЕЛИЯ Д/ДЕТЕЙ"/>
        <s v="МУЖСКАЯ ОБУВЬ"/>
        <s v="МУЖСКАЯ ОДЕЖДА"/>
        <s v="МУЖСКИЕ НОСКИ"/>
        <s v="МУЖСКОЕ БЕЛЬЕ"/>
        <s v="ЖЕНСКАЯ ОБУВЬ"/>
        <s v="ЖЕНСКАЯ ОДЕЖДА"/>
        <s v="ЖЕНСКИЕ КОЛГОТКИ, ЧУЛКИ, НОСКИ, ПОДСЛЕДНИКИ"/>
        <s v="ЖЕНСКОЕ БЕЛЬЕ"/>
        <s v="ДИЕТИЧЕСКИЕ ПРОДУКТЫ"/>
        <s v="КОНДИТЕРСКИЕ КОНЦЕНТРАТЫ"/>
        <s v="МУКА И ГОТОВЫЕ СМЕСИ"/>
        <s v="САХАР"/>
        <s v="ГРИБНАЯ КОНСЕРВАЦИЯ"/>
        <s v="МЯСНАЯ КОНСЕРВАЦИЯ"/>
        <s v="ОВОЩНАЯ КОНСЕРВАЦИЯ"/>
        <s v="ПАШТЕТ"/>
        <s v="РЫБНАЯ КОНСЕРВАЦИЯ"/>
        <s v="СЛАДКАЯ КОНСЕРВАЦИЯ"/>
        <s v="ФРУКТОВАЯ КОНСЕРВАЦИЯ"/>
        <s v="СУХИЕ ЗАВТРАКИ"/>
        <s v="ОРЕХИ"/>
        <s v="СЕМЕЧКИ"/>
        <s v="СУХОФРУКТЫ"/>
        <s v="ГРИБНАЯ ЗАМОРОЗКА"/>
        <s v="ОВОЩНАЯ ЗАМОРОЗКА"/>
        <s v="ФРУКТОВАЯ ЗАМОРОЗКА"/>
        <s v="РАСТЕНИЯ ГОРШЕЧНЫЕ"/>
        <s v="АКСЕССУАРЫ И СРЕДСТВА ПО УХОДУ ЗА ОДЕЖДОЙ И ОБУВЬЮ"/>
        <s v="КОНДИЦИОНЕР"/>
        <s v="ОСВЕЖИТЕЛИ ВОЗДУХА"/>
        <s v="ПЯТНОВЫВОДИТЕЛЬ, ОТБЕЛИВАТЕЛЬ"/>
        <s v="СРЕДСТВА Д/ОЧИСТКИ СТЕКОЛ И ОКОН"/>
        <s v="СРЕДСТВА Д/УБОРКИ ИНТЕРЬЕРА"/>
        <s v="СРЕДСТВА Д/УБОРКИ ТУАЛЕТА И ВАННОЙ"/>
        <s v="СРЕДСТВА ДЛЯ СТИРКИ"/>
        <s v="СРЕДСТВА ДЛЯ УБОРКИ КУХНИ"/>
        <s v="СРЕДСТВА ОТ НАСЕКОМЫХ И ВРЕДИТЕЛЕЙ"/>
        <s v="ПОЛОТЕНЦА, САЛФЕТКИ БУМАЖНЫЕ"/>
        <s v="ТУАЛЕТНАЯ БУМАГА"/>
        <s v="МЕШКИ ДЛЯ МУСОРА"/>
        <s v="САЛФЕТКИ, ГУБКИ, ТРЯПКИ, ПЕРЧАТКИ"/>
        <s v="АКСЕССУАРЫ ДЛЯ ВАННОЙ, ИНВЕНТАРЬ ДЛЯ УБОРКИ"/>
        <s v="СЕМЕНА, ЛУКОВИЧНЫЕ"/>
        <s v="ГОРШКИ, КАШПО"/>
        <s v="ПОЧВОГРУНТ, УДОБРЕНИЯ"/>
        <s v="САДОВЫЙ ИНВЕНТАРЬ"/>
        <s v="АВТОМОБИЛЬНЫЕ АКСЕССУАРЫ"/>
        <s v="АВТОХИМИЯ И КОСМЕТИКА"/>
        <s v="ИГРУШКИ"/>
        <s v="ЛИТЕРАТУРА"/>
        <s v="ПРЕССА"/>
        <s v="АКСЕССУАРЫ ДЛЯ САУНЫ, ГУБКИ, МОЧАЛКИ"/>
        <s v="МЕБЕЛЬ ДЛЯ ОТДЫХА"/>
        <s v="ПРИНАДЛЕЖНОСТИ ДЛЯ ПИКНИКА"/>
        <s v="СПОРТТОВАРЫ"/>
        <s v="ТОПЛИВО И РОЗЖИГ"/>
        <s v="ТУРИСТИЧЕСКИЕ ПРИНАДЛЕЖНОСТИ"/>
        <s v="ИНСТРУМЕНТЫ"/>
        <s v="ЛАМПОЧКИ"/>
        <s v="СВЕТИЛЬНИКИ, УДЛИНИТЕЛИ"/>
        <s v="ЭЛЕМЕНТЫ ПИТАНИЯ"/>
        <s v="ВАТНЫЕ ДИСКИ, ПАЛОЧКИ"/>
        <s v="ЖЕНСКАЯ ГИГИЕНА"/>
        <s v="ЗУБНАЯ ПАСТА, ГЕЛЬ"/>
        <s v="ЗУБНЫЕ ЩЕТКИ, НИТИ"/>
        <s v="КАССЕТЫ, СТАНКИ"/>
        <s v="ОПОЛАСКИВАТЕЛИ, ОСВЕЖИТЕЛИ ДЛЯ ПОЛОСТИ РТА"/>
        <s v="САЛФЕТКИ, ПЛАТКИ ДЛЯ ЛИЧНОЙ ГИГИЕНЫ"/>
        <s v="МЫЛО"/>
        <s v="БАЛЬЗАМ ДЛЯ ВОЛОС"/>
        <s v="ГЕЛИ ДЛЯ ДУША, ПЕНЫ, СОЛИ ДЛЯ ВАННЫ"/>
        <s v="ДЕЗОДОРАНТ"/>
        <s v="ДОПОЛНИТЕЛЬНЫЙ УХОД ЗА ВОЛОСАМИ"/>
        <s v="КРАСКА ДЛЯ ВОЛОС"/>
        <s v="КРЕМ ДЛЯ РУК И НОГ"/>
        <s v="КРЕМ И МАСКИ ДЛЯ ЛИЦА, ПОМАДЫ ГИГИЕНИЧЕСКИЕ"/>
        <s v="ЛОСЬОН, КРЕМ  ДЛЯ ТЕЛА"/>
        <s v="МАНИКЮР, ПЕДИКЮР, СР-ВА ДЛЯ СНЯТИЯ ЛАКА"/>
        <s v="ПОДАРОЧНЫЕ НАБОРЫ"/>
        <s v="РАСЧЕСКИ, РЕЗИНКИ, ЗАКОЛКИ, БИГУДИ"/>
        <s v="СР-ВА ДЛЯ И ПОСЛЕ ДЕПИЛЯЦИИ"/>
        <s v="СРЕДСТВА ДЛЯ И ПОСЛЕ БРИТЬЯ"/>
        <s v="СРЕДСТВА ДЛЯ И ПОСЛЕ ЗАГАРА"/>
        <s v="СРЕДСТВО Д/ОЧИСТКИ ЛИЦА И СНЯТИЯ МАКИЯЖА"/>
        <s v="СРЕДСТВО ДЛЯ УКЛАДКИ ВОЛОС"/>
        <s v="ШАМПУНЬ ДЛЯ ВОЛОС"/>
        <s v="БИСКВИТЫ, ПИРОЖНЫЕ, ТОРТЫ"/>
        <s v="ВАФЛИ"/>
        <s v="ДЕТСКИЕ СЛАДОСТИ"/>
        <s v="ЖЕВАТЕЛЬНАЯ РЕЗИНКА"/>
        <s v="ЗЕФИР, ПАСТИЛА"/>
        <s v="КОНФЕТЫ"/>
        <s v="МАРМЕЛАД"/>
        <s v="НАЦИОНАЛЬНЫЕ СЛАДОСТИ КОНДИТЕРСКИЕ"/>
        <s v="НОВОГОДНИЕ НАБОРЫ"/>
        <s v="ПЕЧЕНЬЕ"/>
        <s v="ШОКОЛАД"/>
        <s v="КАКАО,ШОКОЛАДНЫЕ НАПИТКИ"/>
        <s v="КОФЕ"/>
        <s v="ЧАЙ"/>
        <s v="СУХАРИ,СУШКИ,ТАРТАЛЕТКИ"/>
        <s v="ПИРОЖНЫЕ,ПРОФИТРОЛИ,ЭКЛЕРЫ"/>
        <s v="ТОРТЫ, ЧИЗКЕЙК"/>
        <s v="ПРЯНИКИ, КЕКСЫ"/>
        <s v="ТЕСТО"/>
        <s v="ВЕРМУТЫ"/>
        <s v="ВИНО"/>
        <s v="ВИСКИ"/>
        <s v="ВОДКА"/>
        <s v="КОКТЕЙЛИ СЛАБОАЛКОГОЛЬНЫЕ"/>
        <s v="КОНЬЯК"/>
        <s v="ЛИКЕР"/>
        <s v="НАСТОЙКИ"/>
        <s v="ПИВО"/>
        <s v="РОМ"/>
        <s v="ТЕКИЛА"/>
        <s v="ШАМПАНСКОЕ"/>
        <s v="СИГАРЕТЫ"/>
        <s v="ТАБАЧНЫЕ АКСЕССУАРЫ"/>
        <s v="КЕТЧУП"/>
        <s v="СОУС"/>
        <s v="КОНСЕРВИРОВАННЫЕ ПРИПРАВЫ, ТОМАТНАЯ ПАСТА"/>
        <s v="ПРИПРАВЫ"/>
        <s v="СОЛЬ"/>
        <s v="СПЕЦИИ"/>
        <s v="УКСУС"/>
        <s v="КАШИ, ХЛОПЬЯ"/>
        <s v="КРУПЫ"/>
        <s v="МАКАРОНЫ"/>
        <s v="ПРОДУКТЫ Б/П"/>
        <s v="МАСЛО РАСТИТЕЛЬНОЕ"/>
        <s v="МАЙОНЕЗ"/>
        <s v="СЫРЫ"/>
        <s v="КРАБОВЫЕ АНАЛОГИ ОХЛАЖДЕННЫЕ"/>
        <s v="КРАБОВЫЕ АНАЛОГИ ЗАМОРОЖЕННЫЕ"/>
        <s v="МОРСКИЕ ДЕЛИКАТЕСЫ ЗАМ."/>
        <s v="РЫБА ЗАМОРОЖЕННАЯ"/>
        <s v="РЫБНЫЕ ПОЛУФАБРИКАТЫ (ЗАМОРОЗКА)"/>
        <s v="МОРКОВЬ" u="1"/>
        <s v="ПОСУДА Д/ПРИГОТОВЛЕНИЯ НАПИТКОВ" u="1"/>
        <s v="ПЕРСИКИ" u="1"/>
        <s v="СРЕДСТВА ПО УХОДУ ЗА ОДЕЖДОЙ И ОБУВЬЮ" u="1"/>
        <s v="ТАМПОНЫ" u="1"/>
        <s v="ВИНОГРАД" u="1"/>
        <s v="САЛАТ КИТАЙСКИЙ" u="1"/>
        <s v="СЛИВА" u="1"/>
        <s v="ОВОЩИ ЭКЗОТИКА" u="1"/>
        <s v="***ШКОЛЬНЫЕ ПРИНАДЛЕЖНОСТИ" u="1"/>
        <s v="ГОТОВЫЕ СМЕСИ" u="1"/>
        <s v="СР-ВА ПОСЛЕ БРИТЬЯ" u="1"/>
        <s v="***МУКА" u="1"/>
        <s v="УКРОП" u="1"/>
        <s v="КРЕВЕТКИ" u="1"/>
        <s v="***АКСЕССУАРЫ ДЛЯ САУНЫ" u="1"/>
        <s v="КОМПЬЮТЕРНЫЕ ПРИНАДЛЕЖНОСТИ" u="1"/>
        <s v="***ПОЛУФАБРИКАТЫ КУРИНЫЕ ЗАМОРОЗКА***" u="1"/>
        <s v="ПЕТРУШКА" u="1"/>
        <s v="***ПЕНА, ГЕЛЬ ДЛЯ БРИТЬЯ***" u="1"/>
        <s v="ХУРМА" u="1"/>
        <s v="ГРАНАТ" u="1"/>
        <s v="АПЕЛЬСИНЫ" u="1"/>
        <s v="ЗЕЛЕНЬ МИКС" u="1"/>
        <s v="СРЕДСТВО ДЛЯ ИНТИМНОЙ ГИГИЕНЫ" u="1"/>
        <s v="РАСТЕНИЯ ДЕКОРАТИВНО-ЛИСТВЕННЫЕ" u="1"/>
        <s v="РЕДИС" u="1"/>
        <s v="ВЕШЕНКИ" u="1"/>
        <s v="ПОМАДА ГИГИЕНИЧЕСКАЯ" u="1"/>
        <s v="АКСЕССУАРЫ Д/УХОДА И ХРАНЕНИЯ ВЕЩЕЙ" u="1"/>
        <s v="***АКСЕССУАРЫ Д/УХОДА И ХРАНЕНИЯ ВЕЩЕЙ***" u="1"/>
        <s v="ДЕТСКАЯ ПОСУДА" u="1"/>
        <s v="ДИСКИ" u="1"/>
        <s v="***КОВРИКИ" u="1"/>
        <s v="ОГУРЦЫ" u="1"/>
        <s v="КАБАЧКИ" u="1"/>
        <s v="***ГЕЛЬ ДЛЯ СТИРКИ***" u="1"/>
        <s v="ШКОЛЬНЫЕ ПРИНАДЛЕЖНОСТИ" u="1"/>
        <s v="***СТИРАЛЬНЫЙ ПОРОШОК***" u="1"/>
        <s v="***МЫЛО ХОЗЯЙСТВЕННОЕ***" u="1"/>
        <s v="ЖУРНАЛЫ" u="1"/>
        <s v="***ИНВЕНТАРЬ ДЛЯ УБОРКИ" u="1"/>
        <s v="***МОРСКИЕ ДЕЛИКАТЕСЫ ЗАМОРОЖЕННЫЕ" u="1"/>
        <s v="АКСЕССУАРЫ Д/ВАННОЙ И ТУАЛЕТА, СТИРКИ, СУШКИ, ГЛАЖКИ" u="1"/>
        <s v="ДЫНЯ" u="1"/>
        <s v="КОВРИКИ" u="1"/>
        <s v="БАКЛАЖАНЫ" u="1"/>
        <s v="ЦВЕТЫ СВЕЖЕСРЕЗАННЫЕ" u="1"/>
        <s v="ГРЕЙПФРУТ" u="1"/>
        <s v="ПЕНА, СОЛЬ ДЛЯ ВАННЫ" u="1"/>
        <s v="ПОМИДОРЫ" u="1"/>
        <s v="ОФИСНЫЕ ПРИНАДЛЕЖНОСТИ" u="1"/>
        <s v="РАСПИЛ ОХЛАЖДЕННЫЙ" u="1"/>
        <s v="ГАЗЕТЫ" u="1"/>
        <s v="КАРТОФЕЛЬ" u="1"/>
        <s v="МЯСО, ПЕЧЕНЬ, ФАРШ" u="1"/>
        <s v="***АКСЕССУАРЫ Д/ВАННОЙ И ТУАЛЕТА, СТИРКИ, СУШКИ, ГЛАЖКИ" u="1"/>
        <s v="ЯБЛОКИ" u="1"/>
        <s v="***МЯСО, ПЕЧЕНЬ, ФАРШ" u="1"/>
        <s v="МЯСНЫЕ П/ТЫ" u="1"/>
        <s v="ОДЕЖДА ДЛЯ НОВОРОЖДЕННЫХ" u="1"/>
        <s v="ПИРОЖНЫЕ, ТОРТЫ, БИСКВИТЫ" u="1"/>
        <s v="МОРСКИЕ ДЕЛИКАТЕСЫ ЗАМОРОЖЕННЫЕ" u="1"/>
        <s v="***ПОСУДА Д/ПРИГОТОВЛЕНИЯ НАПИТКОВ" u="1"/>
        <s v="***ТАМПОНЫ" u="1"/>
        <s v="МУКА" u="1"/>
        <s v="ГЕЛЬ ДЛЯ ДУША" u="1"/>
        <s v="***ГОТОВЫЕ СМЕСИ" u="1"/>
        <s v="АКСЕССУАРЫ ДЛЯ САУНЫ" u="1"/>
        <s v="***ДЕТСКАЯ КОСМЕТИКА" u="1"/>
        <s v="ПОСУДА ДЛЯ ПРИГОТОВЛЕНИЯ ПИЩИ" u="1"/>
        <s v="АРБУЗ" u="1"/>
        <s v="ГЕЛЬ ДЛЯ СТИРКИ" u="1"/>
        <s v="РАСТЕНИЯ ЦВЕТУЩИЕ" u="1"/>
        <s v="ИНВЕНТАРЬ ДЛЯ УБОРКИ" u="1"/>
        <s v="***ПРОКЛАДКИ ЕЖЕДНЕВНЫЕ" u="1"/>
        <s v="ЧЕРЕШНЯ" u="1"/>
        <s v="УДЛИНИТЕЛИ, ПЕРЕХОДНИКИ" u="1"/>
        <s v="***ФАРШ ИЗ МЯСА ПТИЦЫ ЗАМОРОЗКА***" u="1"/>
        <s v="ПАМЕЛА" u="1"/>
        <s v="***СР-ВА ПОСЛЕ БРИТЬЯ***" u="1"/>
        <s v="***ПОСУДА ДЛЯ ПРИГОТОВЛЕНИЯ ПИЩИ" u="1"/>
        <s v="КАПУСТА" u="1"/>
        <s v="СВЕТИЛЬНИКИ" u="1"/>
        <s v="ЯГОДЫ" u="1"/>
        <s v="ДЕТСКИЕ ПРИНАДЛЕЖНОСТИ" u="1"/>
        <s v="***СРЕДСТВА ПО УХОДУ ЗА ОДЕЖДОЙ И ОБУВЬЮ***" u="1"/>
        <s v="ПЕРЕЦ" u="1"/>
        <s v="МАНДАРИНЫ" u="1"/>
        <s v="ЛУК РЕПЧАТЫЙ" u="1"/>
        <s v="***ПОМАДА ГИГИЕНИЧЕСКАЯ" u="1"/>
        <s v="***ДЕТСКИЕ ПРИНАДЛЕЖНОСТИ" u="1"/>
        <s v="***КРЕВЕТКИ" u="1"/>
        <s v="ОВОЩИ, ФРУКТЫ" u="1"/>
        <s v="***ОФИСНЫЕ ПРИНАДЛЕЖНОСТИ" u="1"/>
        <s v="ИМБИРЬ" u="1"/>
        <s v="ШАМПИНЬОНЫ" u="1"/>
        <s v="ПРОКЛАДКИ КРИТИКА" u="1"/>
        <s v="ДЕТСКАЯ КОСМЕТИКА" u="1"/>
        <s v="***РАСТЕНИЯ ЦВЕТУЩИЕ" u="1"/>
        <s v="САЛАТ ЛИСТОВОЙ" u="1"/>
        <s v="КОЛБАСКИ Д/ЖАРКИ, ШАШЛЫК ЗАМОРОЗКА" u="1"/>
        <s v="ЛУК ЗЕЛЕНЫЙ" u="1"/>
        <s v="ПРОКЛАДКИ ЕЖЕДНЕВНЫЕ" u="1"/>
        <s v="***ПЕНА, СОЛЬ ДЛЯ ВАННЫ" u="1"/>
        <s v="СВЕКЛА" u="1"/>
        <s v="ПЕНА, ГЕЛЬ ДЛЯ БРИТЬЯ" u="1"/>
        <s v="ЗЕЛЕНЬ ЭКЗОТИКА" u="1"/>
        <s v="***ГЕЛЬ ДЛЯ ДУША" u="1"/>
        <s v="***РАСТЕНИЯ ДЕКОРАТИВНО-ЛИСТВЕННЫЕ" u="1"/>
        <s v="НЕКТАРИН" u="1"/>
        <s v="ГУБКИ, МОЧАЛКИ" u="1"/>
        <s v="ФАРШ ИЗ МЯСА ПТИЦЫ ЗАМОРОЗКА" u="1"/>
        <s v="ЧЕСНОК" u="1"/>
        <s v="***КРЕМ И МАСКИ ДЛЯ ЛИЦА" u="1"/>
        <s v="АБРИКОС" u="1"/>
        <s v="СТИРАЛЬНЫЙ ПОРОШОК" u="1"/>
        <s v="***КОЛБАСКИ Д/ЖАРКИ, ШАШЛЫК ЗАМОРОЗКА" u="1"/>
        <s v="***МЯСНЫЕ П/ТЫ" u="1"/>
        <s v="КИВИ" u="1"/>
        <s v="ГРУША" u="1"/>
        <s v="КРЕМ И МАСКИ ДЛЯ ЛИЦА" u="1"/>
        <s v="ФРУКТЫ ЭКЗОТИКА" u="1"/>
        <s v="***ПРОКЛАДКИ КРИТИКА" u="1"/>
        <s v="ДЕКОРАТИВНАЯ КОСМЕТИКА" u="1"/>
        <s v="АССОРТИ (ОВОЩИ)" u="1"/>
        <s v="ЛИМОНЫ" u="1"/>
        <s v="***МЫЛО***" u="1"/>
        <s v="БАНАНЫ" u="1"/>
        <s v="МЫЛО ХОЗЯЙСТВЕННОЕ" u="1"/>
        <s v="ПОЛУФАБРИКАТЫ КУРИНЫЕ ЗАМОРОЗКА" u="1"/>
      </sharedItems>
    </cacheField>
    <cacheField name="Примечание" numFmtId="0" sqlType="-9">
      <sharedItems containsBlank="1" count="31">
        <s v=""/>
        <s v="самостоятельный пересмотр(итоги сезона)"/>
        <s v="самостоятельный пересмотр(заказ НГ)"/>
        <m/>
        <s v="сезон ЛО1"/>
        <s v="сезон ЛО1 самостоятельный пересмотр"/>
        <s v="сезон НГ самостоятельный пересмотр"/>
        <s v="Сезон. ПЛ"/>
        <s v="Сезон. ПЛ самостоятельный пересмотр"/>
        <s v="готовимся к зиме"/>
        <s v="школа самостоятельный пересмотр"/>
        <s v="самостоятельный пересмотр (итоги  сезона)"/>
        <s v="Сезон школа, самостоятельно"/>
        <s v="зима, самостоятельно"/>
        <s v="итоги сезона, зимняя матрица"/>
        <s v="самостоятельный пересмотр"/>
        <s v="сезон (самостоятельный пересмотр)"/>
        <s v="Сезон РК"/>
        <s v="Сезон. ПЛ,Сезон дачник"/>
        <s v="самостоятельный анализ"/>
        <s v="Сезон. 8 марта" u="1"/>
        <s v="Сезон. Зима" u="1"/>
        <s v="Сезон. 14 февраля" u="1"/>
        <s v="Сезон. Лето" u="1"/>
        <s v="Сезон. Зима+Новый Год" u="1"/>
        <s v="вес" u="1"/>
        <s v="Сезон. НГ" u="1"/>
        <s v="Сезон. РК" u="1"/>
        <s v="Сезон. Дачник" u="1"/>
        <s v="Планограмма не рисуется" u="1"/>
        <s v="шт" u="1"/>
      </sharedItems>
    </cacheField>
    <cacheField name="Периодичность пересмотра (мес.)" numFmtId="0" sqlType="6">
      <sharedItems containsSemiMixedTypes="0" containsString="0" containsNumber="1" minValue="0.5" maxValue="12" count="10">
        <n v="4"/>
        <n v="6"/>
        <n v="3"/>
        <n v="2"/>
        <n v="1"/>
        <n v="12"/>
        <n v="0.5"/>
        <n v="7"/>
        <n v="5"/>
        <n v="7.7666666666666702" u="1"/>
      </sharedItems>
    </cacheField>
    <cacheField name="Кол-во раб.дней для сбора ком. предложений" numFmtId="0" sqlType="4">
      <sharedItems containsSemiMixedTypes="0" containsString="0" containsNumber="1" containsInteger="1" minValue="2" maxValue="60" count="12">
        <n v="10"/>
        <n v="5"/>
        <n v="3"/>
        <n v="4"/>
        <n v="15"/>
        <n v="11"/>
        <n v="40" u="1"/>
        <n v="2" u="1"/>
        <n v="7" u="1"/>
        <n v="20" u="1"/>
        <n v="60" u="1"/>
        <n v="30" u="1"/>
      </sharedItems>
    </cacheField>
    <cacheField name="Кол-во раб.дней для пересмотра категории (включая проведение переоценки)" numFmtId="0" sqlType="4">
      <sharedItems containsSemiMixedTypes="0" containsString="0" containsNumber="1" containsInteger="1" minValue="2" maxValue="28" count="20">
        <n v="7"/>
        <n v="6"/>
        <n v="25"/>
        <n v="11"/>
        <n v="20"/>
        <n v="21"/>
        <n v="10"/>
        <n v="15"/>
        <n v="24"/>
        <n v="13" u="1"/>
        <n v="5" u="1"/>
        <n v="14" u="1"/>
        <n v="2" u="1"/>
        <n v="17" u="1"/>
        <n v="18" u="1"/>
        <n v="3" u="1"/>
        <n v="8" u="1"/>
        <n v="9" u="1"/>
        <n v="28" u="1"/>
        <n v="12" u="1"/>
      </sharedItems>
    </cacheField>
    <cacheField name="Кол-во раб.дней для прорисовки планограмм (включая проверку)" numFmtId="0" sqlType="4">
      <sharedItems containsSemiMixedTypes="0" containsString="0" containsNumber="1" containsInteger="1" minValue="0" maxValue="25" count="18">
        <n v="7"/>
        <n v="4"/>
        <n v="6"/>
        <n v="3"/>
        <n v="2"/>
        <n v="5"/>
        <n v="0"/>
        <n v="10"/>
        <n v="11"/>
        <n v="9"/>
        <n v="8"/>
        <n v="13" u="1"/>
        <n v="14" u="1"/>
        <n v="15" u="1"/>
        <n v="16" u="1"/>
        <n v="1" u="1"/>
        <n v="25" u="1"/>
        <n v="12" u="1"/>
      </sharedItems>
    </cacheField>
    <cacheField name="Кол-во раб.дней для выкладки магазинов" numFmtId="0" sqlType="4">
      <sharedItems containsSemiMixedTypes="0" containsString="0" containsNumber="1" containsInteger="1" minValue="0" maxValue="10" count="6">
        <n v="5"/>
        <n v="2"/>
        <n v="10"/>
        <n v="0" u="1"/>
        <n v="1" u="1"/>
        <n v="3" u="1"/>
      </sharedItems>
    </cacheField>
    <cacheField name="Номер пересмотра" numFmtId="0" sqlType="-5">
      <sharedItems containsSemiMixedTypes="0" containsString="0" containsNumber="1" containsInteger="1" minValue="1" maxValue="20" count="20">
        <n v="1"/>
        <n v="2"/>
        <n v="3"/>
        <n v="13" u="1"/>
        <n v="5" u="1"/>
        <n v="14" u="1"/>
        <n v="15" u="1"/>
        <n v="6" u="1"/>
        <n v="16" u="1"/>
        <n v="17" u="1"/>
        <n v="18" u="1"/>
        <n v="19" u="1"/>
        <n v="7" u="1"/>
        <n v="20" u="1"/>
        <n v="8" u="1"/>
        <n v="9" u="1"/>
        <n v="10" u="1"/>
        <n v="11" u="1"/>
        <n v="4" u="1"/>
        <n v="12" u="1"/>
      </sharedItems>
    </cacheField>
    <cacheField name="Дата начала сбора коммерческих предложений" numFmtId="0" sqlType="11">
      <sharedItems containsNonDate="0" containsDate="1" containsString="0" containsBlank="1" minDate="2017-10-02T00:00:00" maxDate="2019-04-27T00:00:00"/>
    </cacheField>
    <cacheField name="Окончание сбора коммерческих предложений" numFmtId="0" sqlType="11">
      <sharedItems containsNonDate="0" containsDate="1" containsString="0" containsBlank="1" minDate="2017-10-13T00:00:00" maxDate="2019-05-10T00:00:00"/>
    </cacheField>
    <cacheField name="Дата начала пересмотра" numFmtId="0" sqlType="11">
      <sharedItems containsSemiMixedTypes="0" containsNonDate="0" containsDate="1" containsString="0" minDate="2017-10-16T00:00:00" maxDate="2019-05-11T00:00:00"/>
    </cacheField>
    <cacheField name="Окончание пересмотра" numFmtId="0" sqlType="11">
      <sharedItems containsSemiMixedTypes="0" containsNonDate="0" containsDate="1" containsString="0" minDate="2017-11-03T00:00:00" maxDate="2019-05-21T00:00:00"/>
    </cacheField>
    <cacheField name="Дата начала прорисовки планограмм" numFmtId="0" sqlType="11">
      <sharedItems containsNonDate="0" containsDate="1" containsString="0" containsBlank="1" minDate="2017-11-23T00:00:00" maxDate="2019-05-30T00:00:00"/>
    </cacheField>
    <cacheField name="Окончание прорисовки планограмм" numFmtId="0" sqlType="11">
      <sharedItems containsNonDate="0" containsDate="1" containsString="0" containsBlank="1" minDate="2017-11-29T00:00:00" maxDate="2019-06-07T00:00:00"/>
    </cacheField>
    <cacheField name="Дата начала выкладки магазинами" numFmtId="0" sqlType="11">
      <sharedItems containsNonDate="0" containsDate="1" containsString="0" containsBlank="1" minDate="2017-11-30T00:00:00" maxDate="2019-06-08T00:00:00"/>
    </cacheField>
    <cacheField name="Окончание выкладки магазинами" numFmtId="0" sqlType="11">
      <sharedItems containsNonDate="0" containsDate="1" containsString="0" containsBlank="1" minDate="2017-12-02T00:00:00" maxDate="2019-06-12T00:00:00"/>
    </cacheField>
    <cacheField name="Месяц начала пересмотра" numFmtId="0" sqlType="4">
      <sharedItems containsSemiMixedTypes="0" containsString="0" containsNumber="1" containsInteger="1" minValue="1" maxValue="12" count="12">
        <n v="2"/>
        <n v="8"/>
        <n v="3"/>
        <n v="9"/>
        <n v="1"/>
        <n v="7"/>
        <n v="10"/>
        <n v="5"/>
        <n v="11"/>
        <n v="4"/>
        <n v="6"/>
        <n v="12"/>
      </sharedItems>
    </cacheField>
    <cacheField name="Месяц окончания пересмотра" numFmtId="0" sqlType="4">
      <sharedItems containsSemiMixedTypes="0" containsString="0" containsNumber="1" containsInteger="1" minValue="1" maxValue="12" count="12">
        <n v="2"/>
        <n v="8"/>
        <n v="3"/>
        <n v="9"/>
        <n v="1"/>
        <n v="7"/>
        <n v="10"/>
        <n v="5"/>
        <n v="11"/>
        <n v="4"/>
        <n v="6"/>
        <n v="12"/>
      </sharedItems>
    </cacheField>
    <cacheField name="Месяц начала прорисовки планограмм" numFmtId="0" sqlType="4">
      <sharedItems containsString="0" containsBlank="1" containsNumber="1" containsInteger="1" minValue="1" maxValue="12" count="13">
        <n v="2"/>
        <n v="8"/>
        <n v="3"/>
        <n v="10"/>
        <n v="4"/>
        <n v="11"/>
        <n v="5"/>
        <n v="9"/>
        <n v="12"/>
        <n v="6"/>
        <n v="7"/>
        <n v="1"/>
        <m/>
      </sharedItems>
    </cacheField>
    <cacheField name="Год начала пересмотра" numFmtId="0" sqlType="4">
      <sharedItems containsSemiMixedTypes="0" containsString="0" containsNumber="1" containsInteger="1" minValue="2016" maxValue="2019" count="4">
        <n v="2018"/>
        <n v="2017"/>
        <n v="2019"/>
        <n v="2016" u="1"/>
      </sharedItems>
    </cacheField>
    <cacheField name="Год окончания пересмотра" numFmtId="0" sqlType="4">
      <sharedItems containsSemiMixedTypes="0" containsString="0" containsNumber="1" containsInteger="1" minValue="2017" maxValue="2019" count="3">
        <n v="2018"/>
        <n v="2017"/>
        <n v="2019"/>
      </sharedItems>
    </cacheField>
    <cacheField name="Год начала прорисовки планограмм" numFmtId="0" sqlType="4">
      <sharedItems containsString="0" containsBlank="1" containsNumber="1" containsInteger="1" minValue="2017" maxValue="2019" count="4">
        <n v="2018"/>
        <n v="2017"/>
        <n v="201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ихайличенко Елена Анатольевна" refreshedDate="43052.765787962962" backgroundQuery="1" createdVersion="1" refreshedVersion="4" recordCount="522">
  <cacheSource type="external" connectionId="1"/>
  <cacheFields count="26">
    <cacheField name="№" numFmtId="0" sqlType="4">
      <sharedItems containsSemiMixedTypes="0" containsString="0" containsNumber="1" containsInteger="1" minValue="5691" maxValue="6588"/>
    </cacheField>
    <cacheField name="КМ" numFmtId="0" sqlType="12">
      <sharedItems count="27">
        <s v="Борисова М."/>
        <s v="Ежова И."/>
        <s v="Еремеева М."/>
        <s v="Козлова А."/>
        <s v="Ксенофонтова С."/>
        <s v="Куликова Т."/>
        <s v="Пакулина Н."/>
        <s v="Райс Л."/>
        <s v="Савельев И."/>
        <s v="Седанова И."/>
        <s v="Серебрякова Е."/>
        <s v="Таужанов Р."/>
        <s v="Трофимов И."/>
        <s v="Ененко М." u="1"/>
        <s v="НЕ ОПРЕДЕЛЕНО" u="1"/>
        <s v="Рослякова О." u="1"/>
        <s v="Уранова М." u="1"/>
        <s v="Володенкова Е." u="1"/>
        <s v="Фитина Т." u="1"/>
        <s v="Терехина И." u="1"/>
        <s v="Боркова В." u="1"/>
        <s v="Щекотуров С." u="1"/>
        <s v="Авдеева Ю." u="1"/>
        <s v="Кузнецова Т." u="1"/>
        <s v="Исмагилова Г." u="1"/>
        <s v="Куровский А." u="1"/>
        <s v="Чванов А." u="1"/>
      </sharedItems>
    </cacheField>
    <cacheField name="Группа" numFmtId="0" sqlType="12">
      <sharedItems count="7">
        <s v="DRY-FOOD"/>
        <s v="FRESH-1"/>
        <s v="FROZEN"/>
        <s v="ULTRA-FRESH"/>
        <s v="FRESH-2"/>
        <s v="NON-FOOD-1"/>
        <s v="NON-FOOD-2"/>
      </sharedItems>
    </cacheField>
    <cacheField name="Подгруппа" numFmtId="0" sqlType="12">
      <sharedItems count="53">
        <s v="БЕЗАЛКОГОЛЬНЫЕ НАПИТКИ"/>
        <s v="ЧИПСЫ ,ЗАКУСКИ К ПИВУ"/>
        <s v="РЫБНЫЕ ЗАКУСКИ, РЫБА, ИКРА"/>
        <s v="КОЛБАСНЫЕ ИЗДЕЛИЯ"/>
        <s v="МЯСНЫЕ ДЕЛИКАТЕСЫ, КОПЧЕНОСТИ"/>
        <s v="ЗАМОРОЗКА"/>
        <s v="ОХЛАЖДЕННОЕ МЯСО, МЯСО ПТИЦЫ"/>
        <s v="ОВОЩИ, ФРУКТЫ"/>
        <s v="ЛИЧНАЯ ГИГИЕНА"/>
        <s v="ТОВАРЫ ДЛЯ ЖИВОТНЫХ"/>
        <s v="ПОСУДА"/>
        <s v="САД, ОГОРОД, ПРИНАДЛЕЖНОСТИ ДЛЯ КОНСЕРВИРОВАНИЯ"/>
        <s v="СУВЕНИРЫ, ПРАЗДНИЧНАЯ ПРОДУКЦИЯ"/>
        <s v="ТЕКСТИЛЬ"/>
        <s v="КОНСЕРВАЦИЯ"/>
        <s v="БИСКВИТНО-КРЕМОВЫЕ ИЗДЕЛИЯ,ДЕСЕРТЫ"/>
        <s v="МАСЛОЖИРОВАЯ ПРОДУКЦИЯ"/>
        <s v="МОЛОЧНЫЕ ПРОДУКТЫ"/>
        <s v="САЛАТЫ"/>
        <s v="ХЛЕБО-БУЛОЧНЫЕ ИЗДЕЛИЯ"/>
        <s v="ЯЙЦО"/>
        <s v="СОЛЕНЬЯ"/>
        <s v="ДЕТСКОЕ ПИТАНИЕ"/>
        <s v="ТОВАРЫ ПО УХОДУ ЗА РЕБЁНКОМ"/>
        <s v="КАНЦТОВАРЫ"/>
        <s v="ОДЕЖДА, ОБУВЬ ДЛЯ ДЕТЕЙ"/>
        <s v="ОДЕЖДА, ОБУВЬ ДЛЯ МУЖЧИН"/>
        <s v="ОДЕЖДА,ОБУВЬ ДЛЯ ЖЕНЩИН"/>
        <s v="ДИЕТИЧЕСКИЕ ПРОДУКТЫ"/>
        <s v="КОНДИТЕРСКИЕ КОНЦЕНТРАТЫ, СМЕСИ, САХАР, МУКА,"/>
        <s v="КРУПЫ,КАШИ,ХЛОПЬЯ,ЗАВТРАКИ"/>
        <s v="СЕМЕЧКИ, ОРЕХИ,СУХОФРУКТЫ"/>
        <s v="РАСТЕНИЯ КОМНАТНЫЕ"/>
        <s v="БЫТОВАЯ ХИМИЯ"/>
        <s v="ОБЩАЯ ГИГИЕНА"/>
        <s v="ПРИНАДЛЕЖНОСТИ ДЛЯ СТИРКИ И УБОРКИ"/>
        <s v="САД, ОГОРОД"/>
        <s v="АВТОТОВАРЫ"/>
        <s v="ИГРУШКИ"/>
        <s v="ЛИТЕРАТУРА"/>
        <s v="ПЕЧАТНАЯ, МУЛЬТИМЕДИЙНАЯ ПРОДУКЦИЯ"/>
        <s v="ТОВАРЫ Д/ТУРИЗМА И ОТДЫХА"/>
        <s v="ЭЛЕКТРОТОВАРЫ, ИНСТРУМЕНТЫ"/>
        <s v="ПАРФЮМЕРИЯ, КОСМЕТИКА"/>
        <s v="КОНДИТЕРСКИЕ ИЗДЕЛИЯ"/>
        <s v="КОФЕ,ЧАЙ,КАКАО"/>
        <s v="АЛКОГОЛЬ"/>
        <s v="ТАБАЧНЫЕ ИЗДЕЛИЯ"/>
        <s v="ТАБАЧНЫЕ АКСЕССУАРЫ"/>
        <s v="КОНСЕРВИРОВАННЫЕ/ СУХИЕ ПРИПРАВЫ, СПЕЦИИ, УКСУС, СОЛЬ"/>
        <s v="МАКАРОННЫЕ ИЗДЕЛИЯ, ПРОДУКТЫ Б/П"/>
        <s v="***ТОВАРЫ ПО УХОДУ ЗА РЕБЁНКОМ" u="1"/>
        <s v="ЦВЕТЫ СВЕЖЕСРЕЗАННЫЕ" u="1"/>
      </sharedItems>
    </cacheField>
    <cacheField name="Категория" numFmtId="0" sqlType="12">
      <sharedItems count="359">
        <s v="ВОДА МИНЕРАЛЬНАЯ"/>
        <s v="ВОДА ПИТЬЕВАЯ"/>
        <s v="ГАЗ ВОДА"/>
        <s v="КВАС"/>
        <s v="СОКИ, НЕКТАРЫ, МОРСЫ"/>
        <s v="СОКОСОДЕРЖАЩИЕ НАПИТКИ"/>
        <s v="ЧАЙ ХОЛОДНЫЙ"/>
        <s v="ЭНЕРГЕТИКИ, ИЗОТОНИКИ, КОФЕ"/>
        <s v="ЗАКУСКИ К ПИВУ"/>
        <s v="ЧИПСЫ"/>
        <s v="ИКРА"/>
        <s v="ПРЕСЕРВЫ"/>
        <s v="РЫБА ВЯЛЕНАЯ"/>
        <s v="РЫБА КОПЧЕНАЯ"/>
        <s v="РЫБА СОЛЕНАЯ"/>
        <s v="ВЕТЧИНА"/>
        <s v="КОЛБАСА  ВАРЕНАЯ"/>
        <s v="КОЛБАСА ЖЕЛИРОВАННАЯ, ХОЛОДЦЫ, ЗЕЛЬЦ"/>
        <s v="КОЛБАСА П/К, В/К"/>
        <s v="КОЛБАСА СЫРОКОПЧЕНАЯ, СЫРОВЯЛЕНАЯ"/>
        <s v="ПАШТЕТ ОХЛАЖДЕННЫЙ"/>
        <s v="СОСИСКИ, САРДЕЛЬКИ"/>
        <s v="КОПЧЕНОСТИ"/>
        <s v="МЯСНЫЕ ДЕЛИКАТЕСЫ"/>
        <s v="БЛЮДО Б/П"/>
        <s v="ВАРЕНИКИ"/>
        <s v="ЗАМОРОЖЕННАЯ ВЫПЕЧКА"/>
        <s v="МАНТЫ, ХИНКАЛИ"/>
        <s v="МЯСНЫЕ П/ТЫ,МЯСО ЗАМ."/>
        <s v="МЯСО ПТИЦЫ ЗАМОРОЗКА"/>
        <s v="ПЕЛЬМЕНИ"/>
        <s v="ПОЛУФАБРИКАТЫ ИЗ МЯСА ПТИЦЫ ЗАМ."/>
        <s v="РАСПИЛ КУРИНЫЙ ЗАМОРОЗКА"/>
        <s v="СУБПРОДУКТЫ ЗАМОРОЗКА"/>
        <s v="МЯСО ОХЛ."/>
        <s v="МЯСО ПТИЦЫ ОХЛАЖДЕННОЕ"/>
        <s v="Все Овощи, Фрукты"/>
        <s v="ИЗДЕЛИЯ МЕДИЦИНСКОГО НАЗНАЧЕНИЯ"/>
        <s v="КОРМ ДЛЯ КОШЕК"/>
        <s v="КОРМ ДЛЯ СОБАК"/>
        <s v="БАРНЫЕ ПРИНАДЛЕЖНОСТИ"/>
        <s v="КУХОННЫЕ ПРИНАДЛЕЖНОСТИ"/>
        <s v="ПОСУДА ДЛЯ ПРИГОТОВЛЕНИЯ"/>
        <s v="ПОСУДА ДЛЯ ПРИЕМА ПИЩИ"/>
        <s v="ПОСУДА ДЛЯ ХРАНЕНИЯ ПИЩИ"/>
        <s v="ПОСУДА ОДНОРАЗОВАЯ"/>
        <s v="РАЗДЕЛКА ПРОДУКТОВ"/>
        <s v="СЕРВИРОВКА СТОЛА"/>
        <s v="ФИЛЬТРЫ ДЛЯ ВОДЫ, СМЕННЫЕ МОДУЛИ"/>
        <s v="ФОЛЬГА, РУКАВА, ПАКЕТЫ"/>
        <s v="ПРИНАДЛЕЖНОСТИ ДЛЯ КОНСЕРВИРОВАНИЯ"/>
        <s v="ЕЛИ"/>
        <s v="ЁЛОЧНЫЕ УКРАШЕНИЯ"/>
        <s v="СВЕЧИ"/>
        <s v="СУВЕНИРЫ"/>
        <s v="ТОВАРЫ ДЛЯ ПРАЗДНИКА"/>
        <s v="ПОЛОТЕНЦЕ ДЛЯ ТЕЛА"/>
        <s v="ПОСТЕЛЬНЫЕ ПРИНАДЛЕЖНОСТИ"/>
        <s v="ТЕКСТИЛЬ ДЛЯ КУХНИ"/>
        <s v="ПРИНАДЛЕЖНОСТИ ДЛЯ ЖИВОТНЫХ"/>
        <s v="МОЛОЧНАЯ КОНСЕРВАЦИЯ"/>
        <s v="ДЕСЕРТЫ"/>
        <s v="МАСЛО СЛИВОЧНОЕ, СПРЕД, КУЛИНАРНЫЕ ЖИРЫ"/>
        <s v="ДЕТСКИЕ МОЛОЧНЫЕ ПРОДУКТЫ"/>
        <s v="ЙОГУРТ"/>
        <s v="КИСЛОМОЛОЧНЫЕ НАПИТКИ"/>
        <s v="МОЛОКО"/>
        <s v="СЛИВКИ"/>
        <s v="СМЕТАНА"/>
        <s v="ТВОРОГ"/>
        <s v="ТВОРОЖНАЯ МАССА"/>
        <s v="САЛАТ"/>
        <s v="БАТОНЫ, БАГЕТЫ"/>
        <s v="ВЫПЕЧКА, СДОБА"/>
        <s v="ХЛЕБ"/>
        <s v="ЯЙЦО"/>
        <s v="СОЛЕНЬЯ"/>
        <s v="МОРОЖЕНОЕ"/>
        <s v="ДЕТСКОЕ ПЕЧЕНЬЕ"/>
        <s v="КАША"/>
        <s v="НАПИТКИ ДЛЯ ДЕТЕЙ"/>
        <s v="ПЮРЕ"/>
        <s v="СМЕСЬ"/>
        <s v="ДЕТСКАЯ ГИГИЕНА"/>
        <s v="ДЕТСКИЕ ПРИНАДЛЕЖНОСТИ, КОСМЕТИКА"/>
        <s v="КАНЦТОВАРЫ"/>
        <s v="ДЕТСКАЯ ОБУВЬ"/>
        <s v="ОДЕЖДА ДЛЯ ДЕВОЧЕК"/>
        <s v="ОДЕЖДА ДЛЯ МАЛЬЧИКОВ"/>
        <s v="ЧУЛОЧНО-НОСОЧНЫЕ ИЗДЕЛИЯ Д/ДЕТЕЙ"/>
        <s v="МУЖСКАЯ ОБУВЬ"/>
        <s v="МУЖСКАЯ ОДЕЖДА"/>
        <s v="МУЖСКИЕ НОСКИ"/>
        <s v="МУЖСКОЕ БЕЛЬЕ"/>
        <s v="ЖЕНСКАЯ ОБУВЬ"/>
        <s v="ЖЕНСКАЯ ОДЕЖДА"/>
        <s v="ЖЕНСКИЕ КОЛГОТКИ, ЧУЛКИ, НОСКИ, ПОДСЛЕДНИКИ"/>
        <s v="ЖЕНСКОЕ БЕЛЬЕ"/>
        <s v="ДИЕТИЧЕСКИЕ ПРОДУКТЫ"/>
        <s v="КОНДИТЕРСКИЕ КОНЦЕНТРАТЫ"/>
        <s v="МУКА И ГОТОВЫЕ СМЕСИ"/>
        <s v="САХАР"/>
        <s v="ГРИБНАЯ КОНСЕРВАЦИЯ"/>
        <s v="МЯСНАЯ КОНСЕРВАЦИЯ"/>
        <s v="ОВОЩНАЯ КОНСЕРВАЦИЯ"/>
        <s v="ПАШТЕТ"/>
        <s v="РЫБНАЯ КОНСЕРВАЦИЯ"/>
        <s v="СЛАДКАЯ КОНСЕРВАЦИЯ"/>
        <s v="ФРУКТОВАЯ КОНСЕРВАЦИЯ"/>
        <s v="СУХИЕ ЗАВТРАКИ"/>
        <s v="ОРЕХИ"/>
        <s v="СЕМЕЧКИ"/>
        <s v="СУХОФРУКТЫ"/>
        <s v="ГРИБНАЯ ЗАМОРОЗКА"/>
        <s v="ОВОЩНАЯ ЗАМОРОЗКА"/>
        <s v="ФРУКТОВАЯ ЗАМОРОЗКА"/>
        <s v="РАСТЕНИЯ ГОРШЕЧНЫЕ"/>
        <s v="АКСЕССУАРЫ И СРЕДСТВА ПО УХОДУ ЗА ОДЕЖДОЙ И ОБУВЬЮ"/>
        <s v="КОНДИЦИОНЕР"/>
        <s v="ОСВЕЖИТЕЛИ ВОЗДУХА"/>
        <s v="ПЯТНОВЫВОДИТЕЛЬ, ОТБЕЛИВАТЕЛЬ"/>
        <s v="СРЕДСТВА Д/ОЧИСТКИ СТЕКОЛ И ОКОН"/>
        <s v="СРЕДСТВА Д/УБОРКИ ИНТЕРЬЕРА"/>
        <s v="СРЕДСТВА Д/УБОРКИ ТУАЛЕТА И ВАННОЙ"/>
        <s v="СРЕДСТВА ДЛЯ СТИРКИ"/>
        <s v="СРЕДСТВА ДЛЯ УБОРКИ КУХНИ"/>
        <s v="СРЕДСТВА ОТ НАСЕКОМЫХ И ВРЕДИТЕЛЕЙ"/>
        <s v="ПОЛОТЕНЦА, САЛФЕТКИ БУМАЖНЫЕ"/>
        <s v="ТУАЛЕТНАЯ БУМАГА"/>
        <s v="МЕШКИ ДЛЯ МУСОРА"/>
        <s v="САЛФЕТКИ, ГУБКИ, ТРЯПКИ, ПЕРЧАТКИ"/>
        <s v="АКСЕССУАРЫ ДЛЯ ВАННОЙ, ИНВЕНТАРЬ ДЛЯ УБОРКИ"/>
        <s v="СЕМЕНА, ЛУКОВИЧНЫЕ"/>
        <s v="ГОРШКИ, КАШПО"/>
        <s v="ПОЧВОГРУНТ, УДОБРЕНИЯ"/>
        <s v="САДОВЫЙ ИНВЕНТАРЬ"/>
        <s v="АВТОМОБИЛЬНЫЕ АКСЕССУАРЫ"/>
        <s v="АВТОХИМИЯ И КОСМЕТИКА"/>
        <s v="ИГРУШКИ"/>
        <s v="ЛИТЕРАТУРА"/>
        <s v="ПРЕССА"/>
        <s v="АКСЕССУАРЫ ДЛЯ САУНЫ, ГУБКИ, МОЧАЛКИ"/>
        <s v="МЕБЕЛЬ ДЛЯ ОТДЫХА"/>
        <s v="ПРИНАДЛЕЖНОСТИ ДЛЯ ПИКНИКА"/>
        <s v="СПОРТТОВАРЫ"/>
        <s v="ТОПЛИВО И РОЗЖИГ"/>
        <s v="ТУРИСТИЧЕСКИЕ ПРИНАДЛЕЖНОСТИ"/>
        <s v="ИНСТРУМЕНТЫ"/>
        <s v="ЛАМПОЧКИ"/>
        <s v="СВЕТИЛЬНИКИ, УДЛИНИТЕЛИ"/>
        <s v="ЭЛЕМЕНТЫ ПИТАНИЯ"/>
        <s v="ВАТНЫЕ ДИСКИ, ПАЛОЧКИ"/>
        <s v="ЖЕНСКАЯ ГИГИЕНА"/>
        <s v="ЗУБНАЯ ПАСТА, ГЕЛЬ"/>
        <s v="ЗУБНЫЕ ЩЕТКИ, НИТИ"/>
        <s v="КАССЕТЫ, СТАНКИ"/>
        <s v="ОПОЛАСКИВАТЕЛИ, ОСВЕЖИТЕЛИ ДЛЯ ПОЛОСТИ РТА"/>
        <s v="САЛФЕТКИ, ПЛАТКИ ДЛЯ ЛИЧНОЙ ГИГИЕНЫ"/>
        <s v="МЫЛО"/>
        <s v="БАЛЬЗАМ ДЛЯ ВОЛОС"/>
        <s v="ГЕЛИ ДЛЯ ДУША, ПЕНЫ, СОЛИ ДЛЯ ВАННЫ"/>
        <s v="ДЕЗОДОРАНТ"/>
        <s v="ДОПОЛНИТЕЛЬНЫЙ УХОД ЗА ВОЛОСАМИ"/>
        <s v="КРАСКА ДЛЯ ВОЛОС"/>
        <s v="КРЕМ ДЛЯ РУК И НОГ"/>
        <s v="КРЕМ И МАСКИ ДЛЯ ЛИЦА, ПОМАДЫ ГИГИЕНИЧЕСКИЕ"/>
        <s v="ЛОСЬОН, КРЕМ  ДЛЯ ТЕЛА"/>
        <s v="МАНИКЮР, ПЕДИКЮР, СР-ВА ДЛЯ СНЯТИЯ ЛАКА"/>
        <s v="ПОДАРОЧНЫЕ НАБОРЫ"/>
        <s v="РАСЧЕСКИ, РЕЗИНКИ, ЗАКОЛКИ, БИГУДИ"/>
        <s v="СР-ВА ДЛЯ И ПОСЛЕ ДЕПИЛЯЦИИ"/>
        <s v="СРЕДСТВА ДЛЯ И ПОСЛЕ БРИТЬЯ"/>
        <s v="СРЕДСТВА ДЛЯ И ПОСЛЕ ЗАГАРА"/>
        <s v="СРЕДСТВО Д/ОЧИСТКИ ЛИЦА И СНЯТИЯ МАКИЯЖА"/>
        <s v="СРЕДСТВО ДЛЯ УКЛАДКИ ВОЛОС"/>
        <s v="ШАМПУНЬ ДЛЯ ВОЛОС"/>
        <s v="БИСКВИТЫ, ПИРОЖНЫЕ, ТОРТЫ"/>
        <s v="ВАФЛИ"/>
        <s v="ДЕТСКИЕ СЛАДОСТИ"/>
        <s v="ЖЕВАТЕЛЬНАЯ РЕЗИНКА"/>
        <s v="ЗЕФИР, ПАСТИЛА"/>
        <s v="КОНФЕТЫ"/>
        <s v="МАРМЕЛАД"/>
        <s v="НАЦИОНАЛЬНЫЕ СЛАДОСТИ КОНДИТЕРСКИЕ"/>
        <s v="НОВОГОДНИЕ НАБОРЫ"/>
        <s v="ПЕЧЕНЬЕ"/>
        <s v="ШОКОЛАД"/>
        <s v="КАКАО,ШОКОЛАДНЫЕ НАПИТКИ"/>
        <s v="КОФЕ"/>
        <s v="ЧАЙ"/>
        <s v="СУХАРИ,СУШКИ,ТАРТАЛЕТКИ"/>
        <s v="ПИРОЖНЫЕ,ПРОФИТРОЛИ,ЭКЛЕРЫ"/>
        <s v="ТОРТЫ, ЧИЗКЕЙК"/>
        <s v="ПРЯНИКИ, КЕКСЫ"/>
        <s v="ТЕСТО"/>
        <s v="ВЕРМУТЫ"/>
        <s v="ВИНО"/>
        <s v="ВИСКИ"/>
        <s v="ВОДКА"/>
        <s v="КОКТЕЙЛИ СЛАБОАЛКОГОЛЬНЫЕ"/>
        <s v="КОНЬЯК"/>
        <s v="ЛИКЕР"/>
        <s v="НАСТОЙКИ"/>
        <s v="ПИВО"/>
        <s v="РОМ"/>
        <s v="ТЕКИЛА"/>
        <s v="ШАМПАНСКОЕ"/>
        <s v="СИГАРЕТЫ"/>
        <s v="ТАБАЧНЫЕ АКСЕССУАРЫ"/>
        <s v="КЕТЧУП"/>
        <s v="СОУС"/>
        <s v="КОНСЕРВИРОВАННЫЕ ПРИПРАВЫ, ТОМАТНАЯ ПАСТА"/>
        <s v="ПРИПРАВЫ"/>
        <s v="СОЛЬ"/>
        <s v="СПЕЦИИ"/>
        <s v="УКСУС"/>
        <s v="КАШИ, ХЛОПЬЯ"/>
        <s v="КРУПЫ"/>
        <s v="МАКАРОНЫ"/>
        <s v="ПРОДУКТЫ Б/П"/>
        <s v="МАСЛО РАСТИТЕЛЬНОЕ"/>
        <s v="МАЙОНЕЗ"/>
        <s v="СЫРЫ"/>
        <s v="КРАБОВЫЕ АНАЛОГИ ОХЛАЖДЕННЫЕ"/>
        <s v="КРАБОВЫЕ АНАЛОГИ ЗАМОРОЖЕННЫЕ"/>
        <s v="МОРСКИЕ ДЕЛИКАТЕСЫ ЗАМ."/>
        <s v="РЫБА ЗАМОРОЖЕННАЯ"/>
        <s v="РЫБНЫЕ ПОЛУФАБРИКАТЫ (ЗАМОРОЗКА)"/>
        <s v="МОРКОВЬ" u="1"/>
        <s v="ПОСУДА Д/ПРИГОТОВЛЕНИЯ НАПИТКОВ" u="1"/>
        <s v="ПЕРСИКИ" u="1"/>
        <s v="СРЕДСТВА ПО УХОДУ ЗА ОДЕЖДОЙ И ОБУВЬЮ" u="1"/>
        <s v="ТАМПОНЫ" u="1"/>
        <s v="ВИНОГРАД" u="1"/>
        <s v="САЛАТ КИТАЙСКИЙ" u="1"/>
        <s v="СЛИВА" u="1"/>
        <s v="ОВОЩИ ЭКЗОТИКА" u="1"/>
        <s v="***ШКОЛЬНЫЕ ПРИНАДЛЕЖНОСТИ" u="1"/>
        <s v="ГОТОВЫЕ СМЕСИ" u="1"/>
        <s v="СР-ВА ПОСЛЕ БРИТЬЯ" u="1"/>
        <s v="***МУКА" u="1"/>
        <s v="УКРОП" u="1"/>
        <s v="КРЕВЕТКИ" u="1"/>
        <s v="***АКСЕССУАРЫ ДЛЯ САУНЫ" u="1"/>
        <s v="КОМПЬЮТЕРНЫЕ ПРИНАДЛЕЖНОСТИ" u="1"/>
        <s v="***ПОЛУФАБРИКАТЫ КУРИНЫЕ ЗАМОРОЗКА***" u="1"/>
        <s v="ПЕТРУШКА" u="1"/>
        <s v="***ПЕНА, ГЕЛЬ ДЛЯ БРИТЬЯ***" u="1"/>
        <s v="ХУРМА" u="1"/>
        <s v="ГРАНАТ" u="1"/>
        <s v="АПЕЛЬСИНЫ" u="1"/>
        <s v="ЗЕЛЕНЬ МИКС" u="1"/>
        <s v="СРЕДСТВО ДЛЯ ИНТИМНОЙ ГИГИЕНЫ" u="1"/>
        <s v="РАСТЕНИЯ ДЕКОРАТИВНО-ЛИСТВЕННЫЕ" u="1"/>
        <s v="РЕДИС" u="1"/>
        <s v="ВЕШЕНКИ" u="1"/>
        <s v="ПОМАДА ГИГИЕНИЧЕСКАЯ" u="1"/>
        <s v="АКСЕССУАРЫ Д/УХОДА И ХРАНЕНИЯ ВЕЩЕЙ" u="1"/>
        <s v="***АКСЕССУАРЫ Д/УХОДА И ХРАНЕНИЯ ВЕЩЕЙ***" u="1"/>
        <s v="ДЕТСКАЯ ПОСУДА" u="1"/>
        <s v="ДИСКИ" u="1"/>
        <s v="***КОВРИКИ" u="1"/>
        <s v="ОГУРЦЫ" u="1"/>
        <s v="КАБАЧКИ" u="1"/>
        <s v="***ГЕЛЬ ДЛЯ СТИРКИ***" u="1"/>
        <s v="ШКОЛЬНЫЕ ПРИНАДЛЕЖНОСТИ" u="1"/>
        <s v="***СТИРАЛЬНЫЙ ПОРОШОК***" u="1"/>
        <s v="***МЫЛО ХОЗЯЙСТВЕННОЕ***" u="1"/>
        <s v="ЖУРНАЛЫ" u="1"/>
        <s v="***ИНВЕНТАРЬ ДЛЯ УБОРКИ" u="1"/>
        <s v="***МОРСКИЕ ДЕЛИКАТЕСЫ ЗАМОРОЖЕННЫЕ" u="1"/>
        <s v="АКСЕССУАРЫ Д/ВАННОЙ И ТУАЛЕТА, СТИРКИ, СУШКИ, ГЛАЖКИ" u="1"/>
        <s v="ДЫНЯ" u="1"/>
        <s v="КОВРИКИ" u="1"/>
        <s v="БАКЛАЖАНЫ" u="1"/>
        <s v="ЦВЕТЫ СВЕЖЕСРЕЗАННЫЕ" u="1"/>
        <s v="ГРЕЙПФРУТ" u="1"/>
        <s v="ПЕНА, СОЛЬ ДЛЯ ВАННЫ" u="1"/>
        <s v="ПОМИДОРЫ" u="1"/>
        <s v="ОФИСНЫЕ ПРИНАДЛЕЖНОСТИ" u="1"/>
        <s v="РАСПИЛ ОХЛАЖДЕННЫЙ" u="1"/>
        <s v="ГАЗЕТЫ" u="1"/>
        <s v="КАРТОФЕЛЬ" u="1"/>
        <s v="МЯСО, ПЕЧЕНЬ, ФАРШ" u="1"/>
        <s v="***АКСЕССУАРЫ Д/ВАННОЙ И ТУАЛЕТА, СТИРКИ, СУШКИ, ГЛАЖКИ" u="1"/>
        <s v="ЯБЛОКИ" u="1"/>
        <s v="***МЯСО, ПЕЧЕНЬ, ФАРШ" u="1"/>
        <s v="МЯСНЫЕ П/ТЫ" u="1"/>
        <s v="ОДЕЖДА ДЛЯ НОВОРОЖДЕННЫХ" u="1"/>
        <s v="ПИРОЖНЫЕ, ТОРТЫ, БИСКВИТЫ" u="1"/>
        <s v="МОРСКИЕ ДЕЛИКАТЕСЫ ЗАМОРОЖЕННЫЕ" u="1"/>
        <s v="***ПОСУДА Д/ПРИГОТОВЛЕНИЯ НАПИТКОВ" u="1"/>
        <s v="***ТАМПОНЫ" u="1"/>
        <s v="МУКА" u="1"/>
        <s v="ГЕЛЬ ДЛЯ ДУША" u="1"/>
        <s v="***ГОТОВЫЕ СМЕСИ" u="1"/>
        <s v="АКСЕССУАРЫ ДЛЯ САУНЫ" u="1"/>
        <s v="***ДЕТСКАЯ КОСМЕТИКА" u="1"/>
        <s v="ПОСУДА ДЛЯ ПРИГОТОВЛЕНИЯ ПИЩИ" u="1"/>
        <s v="АРБУЗ" u="1"/>
        <s v="ГЕЛЬ ДЛЯ СТИРКИ" u="1"/>
        <s v="РАСТЕНИЯ ЦВЕТУЩИЕ" u="1"/>
        <s v="ИНВЕНТАРЬ ДЛЯ УБОРКИ" u="1"/>
        <s v="***ПРОКЛАДКИ ЕЖЕДНЕВНЫЕ" u="1"/>
        <s v="ЧЕРЕШНЯ" u="1"/>
        <s v="УДЛИНИТЕЛИ, ПЕРЕХОДНИКИ" u="1"/>
        <s v="***ФАРШ ИЗ МЯСА ПТИЦЫ ЗАМОРОЗКА***" u="1"/>
        <s v="ПАМЕЛА" u="1"/>
        <s v="***СР-ВА ПОСЛЕ БРИТЬЯ***" u="1"/>
        <s v="***ПОСУДА ДЛЯ ПРИГОТОВЛЕНИЯ ПИЩИ" u="1"/>
        <s v="КАПУСТА" u="1"/>
        <s v="СВЕТИЛЬНИКИ" u="1"/>
        <s v="ЯГОДЫ" u="1"/>
        <s v="ДЕТСКИЕ ПРИНАДЛЕЖНОСТИ" u="1"/>
        <s v="***СРЕДСТВА ПО УХОДУ ЗА ОДЕЖДОЙ И ОБУВЬЮ***" u="1"/>
        <s v="ПЕРЕЦ" u="1"/>
        <s v="МАНДАРИНЫ" u="1"/>
        <s v="ЛУК РЕПЧАТЫЙ" u="1"/>
        <s v="***ПОМАДА ГИГИЕНИЧЕСКАЯ" u="1"/>
        <s v="***ДЕТСКИЕ ПРИНАДЛЕЖНОСТИ" u="1"/>
        <s v="***КРЕВЕТКИ" u="1"/>
        <s v="ОВОЩИ, ФРУКТЫ" u="1"/>
        <s v="***ОФИСНЫЕ ПРИНАДЛЕЖНОСТИ" u="1"/>
        <s v="ИМБИРЬ" u="1"/>
        <s v="ШАМПИНЬОНЫ" u="1"/>
        <s v="ПРОКЛАДКИ КРИТИКА" u="1"/>
        <s v="ДЕТСКАЯ КОСМЕТИКА" u="1"/>
        <s v="***РАСТЕНИЯ ЦВЕТУЩИЕ" u="1"/>
        <s v="САЛАТ ЛИСТОВОЙ" u="1"/>
        <s v="КОЛБАСКИ Д/ЖАРКИ, ШАШЛЫК ЗАМОРОЗКА" u="1"/>
        <s v="ЛУК ЗЕЛЕНЫЙ" u="1"/>
        <s v="ПРОКЛАДКИ ЕЖЕДНЕВНЫЕ" u="1"/>
        <s v="***ПЕНА, СОЛЬ ДЛЯ ВАННЫ" u="1"/>
        <s v="СВЕКЛА" u="1"/>
        <s v="ПЕНА, ГЕЛЬ ДЛЯ БРИТЬЯ" u="1"/>
        <s v="ЗЕЛЕНЬ ЭКЗОТИКА" u="1"/>
        <s v="***ГЕЛЬ ДЛЯ ДУША" u="1"/>
        <s v="***РАСТЕНИЯ ДЕКОРАТИВНО-ЛИСТВЕННЫЕ" u="1"/>
        <s v="НЕКТАРИН" u="1"/>
        <s v="ГУБКИ, МОЧАЛКИ" u="1"/>
        <s v="ФАРШ ИЗ МЯСА ПТИЦЫ ЗАМОРОЗКА" u="1"/>
        <s v="ЧЕСНОК" u="1"/>
        <s v="***КРЕМ И МАСКИ ДЛЯ ЛИЦА" u="1"/>
        <s v="АБРИКОС" u="1"/>
        <s v="СТИРАЛЬНЫЙ ПОРОШОК" u="1"/>
        <s v="***КОЛБАСКИ Д/ЖАРКИ, ШАШЛЫК ЗАМОРОЗКА" u="1"/>
        <s v="***МЯСНЫЕ П/ТЫ" u="1"/>
        <s v="КИВИ" u="1"/>
        <s v="ГРУША" u="1"/>
        <s v="КРЕМ И МАСКИ ДЛЯ ЛИЦА" u="1"/>
        <s v="ФРУКТЫ ЭКЗОТИКА" u="1"/>
        <s v="***ПРОКЛАДКИ КРИТИКА" u="1"/>
        <s v="ДЕКОРАТИВНАЯ КОСМЕТИКА" u="1"/>
        <s v="АССОРТИ (ОВОЩИ)" u="1"/>
        <s v="ЛИМОНЫ" u="1"/>
        <s v="***МЫЛО***" u="1"/>
        <s v="БАНАНЫ" u="1"/>
        <s v="МЫЛО ХОЗЯЙСТВЕННОЕ" u="1"/>
        <s v="ПОЛУФАБРИКАТЫ КУРИНЫЕ ЗАМОРОЗКА" u="1"/>
      </sharedItems>
    </cacheField>
    <cacheField name="Примечание" numFmtId="0" sqlType="-9">
      <sharedItems containsBlank="1" count="31">
        <s v=""/>
        <s v="самостоятельный пересмотр(итоги сезона)"/>
        <s v="самостоятельный пересмотр(заказ НГ)"/>
        <m/>
        <s v="сезон ЛО1"/>
        <s v="сезон ЛО1 самостоятельный пересмотр"/>
        <s v="сезон НГ самостоятельный пересмотр"/>
        <s v="Сезон. ПЛ"/>
        <s v="Сезон. ПЛ самостоятельный пересмотр"/>
        <s v="готовимся к зиме"/>
        <s v="школа самостоятельный пересмотр"/>
        <s v="самостоятельный пересмотр (итоги  сезона)"/>
        <s v="Сезон школа, самостоятельно"/>
        <s v="зима, самостоятельно"/>
        <s v="итоги сезона, зимняя матрица"/>
        <s v="самостоятельный пересмотр"/>
        <s v="сезон (самостоятельный пересмотр)"/>
        <s v="Сезон РК"/>
        <s v="Сезон. ПЛ,Сезон дачник"/>
        <s v="самостоятельный анализ"/>
        <s v="Сезон. 8 марта" u="1"/>
        <s v="Сезон. Зима" u="1"/>
        <s v="Сезон. 14 февраля" u="1"/>
        <s v="Сезон. Лето" u="1"/>
        <s v="Сезон. Зима+Новый Год" u="1"/>
        <s v="вес" u="1"/>
        <s v="Сезон. НГ" u="1"/>
        <s v="Сезон. РК" u="1"/>
        <s v="Сезон. Дачник" u="1"/>
        <s v="Планограмма не рисуется" u="1"/>
        <s v="шт" u="1"/>
      </sharedItems>
    </cacheField>
    <cacheField name="Периодичность пересмотра (мес.)" numFmtId="0" sqlType="6">
      <sharedItems containsSemiMixedTypes="0" containsString="0" containsNumber="1" minValue="0.5" maxValue="12" count="10">
        <n v="4"/>
        <n v="6"/>
        <n v="3"/>
        <n v="2"/>
        <n v="1"/>
        <n v="12"/>
        <n v="0.5"/>
        <n v="7"/>
        <n v="5"/>
        <n v="7.7666666666666702" u="1"/>
      </sharedItems>
    </cacheField>
    <cacheField name="Кол-во раб.дней для сбора ком. предложений" numFmtId="0" sqlType="4">
      <sharedItems containsSemiMixedTypes="0" containsString="0" containsNumber="1" containsInteger="1" minValue="2" maxValue="60" count="12">
        <n v="10"/>
        <n v="5"/>
        <n v="3"/>
        <n v="4"/>
        <n v="2"/>
        <n v="30"/>
        <n v="15"/>
        <n v="11"/>
        <n v="40" u="1"/>
        <n v="7" u="1"/>
        <n v="20" u="1"/>
        <n v="60" u="1"/>
      </sharedItems>
    </cacheField>
    <cacheField name="Кол-во раб.дней для пересмотра категории (включая проведение переоценки)" numFmtId="0" sqlType="4">
      <sharedItems containsSemiMixedTypes="0" containsString="0" containsNumber="1" containsInteger="1" minValue="2" maxValue="28" count="20">
        <n v="7"/>
        <n v="6"/>
        <n v="25"/>
        <n v="11"/>
        <n v="20"/>
        <n v="10"/>
        <n v="2"/>
        <n v="3"/>
        <n v="21"/>
        <n v="15"/>
        <n v="14"/>
        <n v="24"/>
        <n v="13" u="1"/>
        <n v="5" u="1"/>
        <n v="17" u="1"/>
        <n v="18" u="1"/>
        <n v="8" u="1"/>
        <n v="9" u="1"/>
        <n v="28" u="1"/>
        <n v="12" u="1"/>
      </sharedItems>
    </cacheField>
    <cacheField name="Кол-во раб.дней для прорисовки планограмм (включая проверку)" numFmtId="0" sqlType="4">
      <sharedItems containsSemiMixedTypes="0" containsString="0" containsNumber="1" containsInteger="1" minValue="0" maxValue="25" count="18">
        <n v="7"/>
        <n v="4"/>
        <n v="6"/>
        <n v="3"/>
        <n v="2"/>
        <n v="5"/>
        <n v="9"/>
        <n v="0"/>
        <n v="10"/>
        <n v="8"/>
        <n v="16"/>
        <n v="11"/>
        <n v="13" u="1"/>
        <n v="14" u="1"/>
        <n v="15" u="1"/>
        <n v="1" u="1"/>
        <n v="25" u="1"/>
        <n v="12" u="1"/>
      </sharedItems>
    </cacheField>
    <cacheField name="Кол-во раб.дней для выкладки магазинов" numFmtId="0" sqlType="4">
      <sharedItems containsSemiMixedTypes="0" containsString="0" containsNumber="1" containsInteger="1" minValue="0" maxValue="10" count="6">
        <n v="5"/>
        <n v="2"/>
        <n v="1"/>
        <n v="10"/>
        <n v="0" u="1"/>
        <n v="3" u="1"/>
      </sharedItems>
    </cacheField>
    <cacheField name="Номер пересмотра" numFmtId="0" sqlType="-5">
      <sharedItems containsSemiMixedTypes="0" containsString="0" containsNumber="1" containsInteger="1" minValue="1" maxValue="20" count="20">
        <n v="1"/>
        <n v="2"/>
        <n v="3"/>
        <n v="13" u="1"/>
        <n v="5" u="1"/>
        <n v="14" u="1"/>
        <n v="15" u="1"/>
        <n v="6" u="1"/>
        <n v="16" u="1"/>
        <n v="17" u="1"/>
        <n v="18" u="1"/>
        <n v="19" u="1"/>
        <n v="7" u="1"/>
        <n v="20" u="1"/>
        <n v="8" u="1"/>
        <n v="9" u="1"/>
        <n v="10" u="1"/>
        <n v="11" u="1"/>
        <n v="4" u="1"/>
        <n v="12" u="1"/>
      </sharedItems>
    </cacheField>
    <cacheField name="Дата начала сбора коммерческих предложений" numFmtId="0" sqlType="11">
      <sharedItems containsNonDate="0" containsDate="1" containsString="0" containsBlank="1" minDate="2017-08-29T00:00:00" maxDate="2019-04-27T00:00:00"/>
    </cacheField>
    <cacheField name="Окончание сбора коммерческих предложений" numFmtId="0" sqlType="11">
      <sharedItems containsNonDate="0" containsDate="1" containsString="0" containsBlank="1" minDate="2017-09-08T00:00:00" maxDate="2019-05-10T00:00:00"/>
    </cacheField>
    <cacheField name="Дата начала пересмотра" numFmtId="0" sqlType="11">
      <sharedItems containsSemiMixedTypes="0" containsNonDate="0" containsDate="1" containsString="0" minDate="2017-10-01T00:00:00" maxDate="2019-05-11T00:00:00"/>
    </cacheField>
    <cacheField name="Окончание пересмотра" numFmtId="0" sqlType="11">
      <sharedItems containsSemiMixedTypes="0" containsNonDate="0" containsDate="1" containsString="0" minDate="2017-10-02T00:00:00" maxDate="2019-05-21T00:00:00"/>
    </cacheField>
    <cacheField name="Дата начала прорисовки планограмм" numFmtId="0" sqlType="11">
      <sharedItems containsNonDate="0" containsDate="1" containsString="0" containsBlank="1" minDate="2017-10-20T00:00:00" maxDate="2019-05-30T00:00:00"/>
    </cacheField>
    <cacheField name="Окончание прорисовки планограмм" numFmtId="0" sqlType="11">
      <sharedItems containsNonDate="0" containsDate="1" containsString="0" containsBlank="1" minDate="2017-10-24T00:00:00" maxDate="2019-06-07T00:00:00"/>
    </cacheField>
    <cacheField name="Дата начала выкладки магазинами" numFmtId="0" sqlType="11">
      <sharedItems containsNonDate="0" containsDate="1" containsString="0" containsBlank="1" minDate="2017-10-25T00:00:00" maxDate="2019-06-08T00:00:00"/>
    </cacheField>
    <cacheField name="Окончание выкладки магазинами" numFmtId="0" sqlType="11">
      <sharedItems containsNonDate="0" containsDate="1" containsString="0" containsBlank="1" minDate="2017-10-25T00:00:00" maxDate="2019-06-12T00:00:00"/>
    </cacheField>
    <cacheField name="Месяц начала пересмотра" numFmtId="0" sqlType="4">
      <sharedItems containsSemiMixedTypes="0" containsString="0" containsNumber="1" containsInteger="1" minValue="1" maxValue="12" count="12">
        <n v="2"/>
        <n v="8"/>
        <n v="3"/>
        <n v="9"/>
        <n v="1"/>
        <n v="7"/>
        <n v="10"/>
        <n v="5"/>
        <n v="11"/>
        <n v="4"/>
        <n v="6"/>
        <n v="12"/>
      </sharedItems>
    </cacheField>
    <cacheField name="Месяц окончания пересмотра" numFmtId="0" sqlType="4">
      <sharedItems containsSemiMixedTypes="0" containsString="0" containsNumber="1" containsInteger="1" minValue="1" maxValue="12" count="12">
        <n v="2"/>
        <n v="8"/>
        <n v="3"/>
        <n v="9"/>
        <n v="1"/>
        <n v="7"/>
        <n v="10"/>
        <n v="5"/>
        <n v="11"/>
        <n v="4"/>
        <n v="6"/>
        <n v="12"/>
      </sharedItems>
    </cacheField>
    <cacheField name="Месяц начала прорисовки планограмм" numFmtId="0" sqlType="4">
      <sharedItems containsString="0" containsBlank="1" containsNumber="1" containsInteger="1" minValue="1" maxValue="12" count="13">
        <n v="2"/>
        <n v="8"/>
        <n v="3"/>
        <n v="10"/>
        <n v="4"/>
        <n v="11"/>
        <n v="5"/>
        <n v="9"/>
        <n v="12"/>
        <n v="6"/>
        <n v="7"/>
        <n v="1"/>
        <m/>
      </sharedItems>
    </cacheField>
    <cacheField name="Год начала пересмотра" numFmtId="0" sqlType="4">
      <sharedItems containsSemiMixedTypes="0" containsString="0" containsNumber="1" containsInteger="1" minValue="2016" maxValue="2019" count="4">
        <n v="2018"/>
        <n v="2017"/>
        <n v="2019"/>
        <n v="2016" u="1"/>
      </sharedItems>
    </cacheField>
    <cacheField name="Год окончания пересмотра" numFmtId="0" sqlType="4">
      <sharedItems containsSemiMixedTypes="0" containsString="0" containsNumber="1" containsInteger="1" minValue="2017" maxValue="2019" count="3">
        <n v="2018"/>
        <n v="2017"/>
        <n v="2019"/>
      </sharedItems>
    </cacheField>
    <cacheField name="Год начала прорисовки планограмм" numFmtId="0" sqlType="4">
      <sharedItems containsString="0" containsBlank="1" containsNumber="1" containsInteger="1" minValue="2017" maxValue="2019" count="4">
        <n v="2018"/>
        <n v="2017"/>
        <n v="201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">
  <r>
    <n v="6181"/>
    <x v="0"/>
    <x v="0"/>
    <x v="0"/>
    <x v="0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1"/>
    <x v="0"/>
    <x v="0"/>
    <x v="0"/>
    <x v="0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82"/>
    <x v="0"/>
    <x v="0"/>
    <x v="0"/>
    <x v="1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2"/>
    <x v="0"/>
    <x v="0"/>
    <x v="0"/>
    <x v="1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83"/>
    <x v="0"/>
    <x v="0"/>
    <x v="0"/>
    <x v="2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3"/>
    <x v="0"/>
    <x v="0"/>
    <x v="0"/>
    <x v="2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231"/>
    <x v="0"/>
    <x v="0"/>
    <x v="0"/>
    <x v="3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5"/>
    <x v="0"/>
    <x v="0"/>
    <x v="0"/>
    <x v="3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141"/>
    <x v="0"/>
    <x v="0"/>
    <x v="0"/>
    <x v="4"/>
    <x v="0"/>
    <x v="2"/>
    <x v="0"/>
    <x v="0"/>
    <x v="0"/>
    <x v="0"/>
    <x v="0"/>
    <d v="2018-01-01T00:00:00"/>
    <d v="2018-01-12T00:00:00"/>
    <d v="2018-01-15T00:00:00"/>
    <d v="2018-01-23T00:00:00"/>
    <d v="2018-02-01T00:00:00"/>
    <d v="2018-02-09T00:00:00"/>
    <d v="2018-02-10T00:00:00"/>
    <d v="2018-02-14T00:00:00"/>
    <x v="4"/>
    <x v="4"/>
    <x v="0"/>
    <x v="0"/>
    <x v="0"/>
    <x v="0"/>
  </r>
  <r>
    <n v="6392"/>
    <x v="0"/>
    <x v="0"/>
    <x v="0"/>
    <x v="4"/>
    <x v="0"/>
    <x v="2"/>
    <x v="0"/>
    <x v="0"/>
    <x v="0"/>
    <x v="0"/>
    <x v="1"/>
    <d v="2018-07-02T00:00:00"/>
    <d v="2018-07-13T00:00:00"/>
    <d v="2018-07-16T00:00:00"/>
    <d v="2018-07-24T00:00:00"/>
    <d v="2018-08-02T00:00:00"/>
    <d v="2018-08-10T00:00:00"/>
    <d v="2018-08-11T00:00:00"/>
    <d v="2018-08-15T00:00:00"/>
    <x v="5"/>
    <x v="5"/>
    <x v="1"/>
    <x v="0"/>
    <x v="0"/>
    <x v="0"/>
  </r>
  <r>
    <n v="6142"/>
    <x v="0"/>
    <x v="0"/>
    <x v="0"/>
    <x v="5"/>
    <x v="0"/>
    <x v="0"/>
    <x v="0"/>
    <x v="0"/>
    <x v="0"/>
    <x v="0"/>
    <x v="0"/>
    <d v="2018-01-01T00:00:00"/>
    <d v="2018-01-12T00:00:00"/>
    <d v="2018-01-15T00:00:00"/>
    <d v="2018-01-23T00:00:00"/>
    <d v="2018-02-01T00:00:00"/>
    <d v="2018-02-09T00:00:00"/>
    <d v="2018-02-10T00:00:00"/>
    <d v="2018-02-14T00:00:00"/>
    <x v="4"/>
    <x v="4"/>
    <x v="0"/>
    <x v="0"/>
    <x v="0"/>
    <x v="0"/>
  </r>
  <r>
    <n v="6393"/>
    <x v="0"/>
    <x v="0"/>
    <x v="0"/>
    <x v="5"/>
    <x v="0"/>
    <x v="0"/>
    <x v="0"/>
    <x v="0"/>
    <x v="0"/>
    <x v="0"/>
    <x v="1"/>
    <d v="2018-07-02T00:00:00"/>
    <d v="2018-07-13T00:00:00"/>
    <d v="2018-07-16T00:00:00"/>
    <d v="2018-07-24T00:00:00"/>
    <d v="2018-08-02T00:00:00"/>
    <d v="2018-08-10T00:00:00"/>
    <d v="2018-08-11T00:00:00"/>
    <d v="2018-08-15T00:00:00"/>
    <x v="5"/>
    <x v="5"/>
    <x v="1"/>
    <x v="0"/>
    <x v="0"/>
    <x v="0"/>
  </r>
  <r>
    <n v="6232"/>
    <x v="0"/>
    <x v="0"/>
    <x v="0"/>
    <x v="6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6"/>
    <x v="0"/>
    <x v="0"/>
    <x v="0"/>
    <x v="6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233"/>
    <x v="0"/>
    <x v="0"/>
    <x v="0"/>
    <x v="7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7"/>
    <x v="0"/>
    <x v="0"/>
    <x v="0"/>
    <x v="7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248"/>
    <x v="0"/>
    <x v="0"/>
    <x v="1"/>
    <x v="8"/>
    <x v="0"/>
    <x v="0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10"/>
    <x v="0"/>
    <x v="0"/>
    <x v="1"/>
    <x v="8"/>
    <x v="0"/>
    <x v="0"/>
    <x v="0"/>
    <x v="0"/>
    <x v="0"/>
    <x v="0"/>
    <x v="1"/>
    <d v="2018-10-02T00:00:00"/>
    <d v="2018-10-15T00:00:00"/>
    <d v="2018-10-16T00:00:00"/>
    <d v="2018-10-24T00:00:00"/>
    <d v="2018-11-02T00:00:00"/>
    <d v="2018-11-13T00:00:00"/>
    <d v="2018-11-14T00:00:00"/>
    <d v="2018-11-18T00:00:00"/>
    <x v="6"/>
    <x v="6"/>
    <x v="5"/>
    <x v="0"/>
    <x v="0"/>
    <x v="0"/>
  </r>
  <r>
    <n v="6249"/>
    <x v="0"/>
    <x v="0"/>
    <x v="1"/>
    <x v="9"/>
    <x v="0"/>
    <x v="0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11"/>
    <x v="0"/>
    <x v="0"/>
    <x v="1"/>
    <x v="9"/>
    <x v="0"/>
    <x v="0"/>
    <x v="0"/>
    <x v="0"/>
    <x v="0"/>
    <x v="0"/>
    <x v="1"/>
    <d v="2018-10-02T00:00:00"/>
    <d v="2018-10-15T00:00:00"/>
    <d v="2018-10-16T00:00:00"/>
    <d v="2018-10-24T00:00:00"/>
    <d v="2018-11-02T00:00:00"/>
    <d v="2018-11-13T00:00:00"/>
    <d v="2018-11-14T00:00:00"/>
    <d v="2018-11-18T00:00:00"/>
    <x v="6"/>
    <x v="6"/>
    <x v="5"/>
    <x v="0"/>
    <x v="0"/>
    <x v="0"/>
  </r>
  <r>
    <n v="6322"/>
    <x v="0"/>
    <x v="1"/>
    <x v="2"/>
    <x v="10"/>
    <x v="1"/>
    <x v="1"/>
    <x v="0"/>
    <x v="0"/>
    <x v="0"/>
    <x v="0"/>
    <x v="0"/>
    <d v="2018-04-20T00:00:00"/>
    <d v="2018-05-03T00:00:00"/>
    <d v="2018-05-04T00:00:00"/>
    <d v="2018-05-15T00:00:00"/>
    <d v="2018-05-24T00:00:00"/>
    <d v="2018-06-01T00:00:00"/>
    <d v="2018-06-02T00:00:00"/>
    <d v="2018-06-06T00:00:00"/>
    <x v="7"/>
    <x v="7"/>
    <x v="6"/>
    <x v="0"/>
    <x v="0"/>
    <x v="0"/>
  </r>
  <r>
    <n v="6438"/>
    <x v="0"/>
    <x v="1"/>
    <x v="2"/>
    <x v="10"/>
    <x v="2"/>
    <x v="1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04"/>
    <x v="0"/>
    <x v="1"/>
    <x v="2"/>
    <x v="11"/>
    <x v="0"/>
    <x v="0"/>
    <x v="0"/>
    <x v="0"/>
    <x v="0"/>
    <x v="0"/>
    <x v="0"/>
    <d v="2018-02-01T00:00:00"/>
    <d v="2018-02-14T00:00:00"/>
    <d v="2018-02-15T00:00:00"/>
    <d v="2018-02-26T00:00:00"/>
    <d v="2018-03-07T00:00:00"/>
    <d v="2018-03-19T00:00:00"/>
    <d v="2018-03-20T00:00:00"/>
    <d v="2018-03-24T00:00:00"/>
    <x v="0"/>
    <x v="0"/>
    <x v="2"/>
    <x v="0"/>
    <x v="0"/>
    <x v="0"/>
  </r>
  <r>
    <n v="6436"/>
    <x v="0"/>
    <x v="1"/>
    <x v="2"/>
    <x v="11"/>
    <x v="0"/>
    <x v="0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055"/>
    <x v="0"/>
    <x v="1"/>
    <x v="2"/>
    <x v="12"/>
    <x v="3"/>
    <x v="3"/>
    <x v="1"/>
    <x v="1"/>
    <x v="1"/>
    <x v="1"/>
    <x v="0"/>
    <d v="2017-10-30T00:00:00"/>
    <d v="2017-11-03T00:00:00"/>
    <d v="2017-11-07T00:00:00"/>
    <d v="2017-11-17T00:00:00"/>
    <d v="2017-12-07T00:00:00"/>
    <d v="2017-12-14T00:00:00"/>
    <d v="2017-12-15T00:00:00"/>
    <d v="2017-12-16T00:00:00"/>
    <x v="8"/>
    <x v="8"/>
    <x v="8"/>
    <x v="1"/>
    <x v="1"/>
    <x v="1"/>
  </r>
  <r>
    <n v="6298"/>
    <x v="0"/>
    <x v="1"/>
    <x v="2"/>
    <x v="12"/>
    <x v="0"/>
    <x v="3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39"/>
    <x v="0"/>
    <x v="1"/>
    <x v="2"/>
    <x v="12"/>
    <x v="0"/>
    <x v="3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057"/>
    <x v="0"/>
    <x v="1"/>
    <x v="2"/>
    <x v="13"/>
    <x v="3"/>
    <x v="1"/>
    <x v="1"/>
    <x v="1"/>
    <x v="2"/>
    <x v="1"/>
    <x v="0"/>
    <d v="2017-10-30T00:00:00"/>
    <d v="2017-11-03T00:00:00"/>
    <d v="2017-11-07T00:00:00"/>
    <d v="2017-11-17T00:00:00"/>
    <d v="2017-12-07T00:00:00"/>
    <d v="2017-12-18T00:00:00"/>
    <d v="2017-12-19T00:00:00"/>
    <d v="2017-12-20T00:00:00"/>
    <x v="8"/>
    <x v="8"/>
    <x v="8"/>
    <x v="1"/>
    <x v="1"/>
    <x v="1"/>
  </r>
  <r>
    <n v="6299"/>
    <x v="0"/>
    <x v="1"/>
    <x v="2"/>
    <x v="13"/>
    <x v="0"/>
    <x v="1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40"/>
    <x v="0"/>
    <x v="1"/>
    <x v="2"/>
    <x v="13"/>
    <x v="0"/>
    <x v="1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059"/>
    <x v="0"/>
    <x v="1"/>
    <x v="2"/>
    <x v="14"/>
    <x v="3"/>
    <x v="3"/>
    <x v="1"/>
    <x v="1"/>
    <x v="3"/>
    <x v="1"/>
    <x v="0"/>
    <d v="2017-10-30T00:00:00"/>
    <d v="2017-11-03T00:00:00"/>
    <d v="2017-11-07T00:00:00"/>
    <d v="2017-11-17T00:00:00"/>
    <d v="2017-12-07T00:00:00"/>
    <d v="2017-12-11T00:00:00"/>
    <d v="2017-12-12T00:00:00"/>
    <d v="2017-12-13T00:00:00"/>
    <x v="8"/>
    <x v="8"/>
    <x v="8"/>
    <x v="1"/>
    <x v="1"/>
    <x v="1"/>
  </r>
  <r>
    <n v="6300"/>
    <x v="0"/>
    <x v="1"/>
    <x v="2"/>
    <x v="14"/>
    <x v="0"/>
    <x v="3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41"/>
    <x v="0"/>
    <x v="1"/>
    <x v="2"/>
    <x v="14"/>
    <x v="0"/>
    <x v="3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59"/>
    <x v="1"/>
    <x v="1"/>
    <x v="3"/>
    <x v="15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6"/>
    <x v="1"/>
    <x v="1"/>
    <x v="3"/>
    <x v="15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2"/>
    <x v="1"/>
    <x v="1"/>
    <x v="3"/>
    <x v="15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3"/>
    <x v="1"/>
    <x v="1"/>
    <x v="3"/>
    <x v="16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7"/>
    <x v="1"/>
    <x v="1"/>
    <x v="3"/>
    <x v="16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3"/>
    <x v="1"/>
    <x v="1"/>
    <x v="3"/>
    <x v="16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5"/>
    <x v="1"/>
    <x v="1"/>
    <x v="3"/>
    <x v="17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1"/>
    <x v="1"/>
    <x v="1"/>
    <x v="3"/>
    <x v="17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5"/>
    <x v="1"/>
    <x v="1"/>
    <x v="3"/>
    <x v="17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67"/>
    <x v="1"/>
    <x v="1"/>
    <x v="3"/>
    <x v="18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8"/>
    <x v="1"/>
    <x v="1"/>
    <x v="3"/>
    <x v="18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4"/>
    <x v="1"/>
    <x v="1"/>
    <x v="3"/>
    <x v="18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9"/>
    <x v="1"/>
    <x v="1"/>
    <x v="3"/>
    <x v="19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2"/>
    <x v="1"/>
    <x v="1"/>
    <x v="3"/>
    <x v="19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6"/>
    <x v="1"/>
    <x v="1"/>
    <x v="3"/>
    <x v="19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89"/>
    <x v="1"/>
    <x v="1"/>
    <x v="3"/>
    <x v="20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3"/>
    <x v="1"/>
    <x v="1"/>
    <x v="3"/>
    <x v="20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7"/>
    <x v="1"/>
    <x v="1"/>
    <x v="3"/>
    <x v="20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94"/>
    <x v="1"/>
    <x v="1"/>
    <x v="3"/>
    <x v="21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4"/>
    <x v="1"/>
    <x v="1"/>
    <x v="3"/>
    <x v="21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8"/>
    <x v="1"/>
    <x v="1"/>
    <x v="3"/>
    <x v="21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145"/>
    <x v="1"/>
    <x v="1"/>
    <x v="4"/>
    <x v="22"/>
    <x v="0"/>
    <x v="3"/>
    <x v="0"/>
    <x v="0"/>
    <x v="0"/>
    <x v="0"/>
    <x v="0"/>
    <d v="2018-01-03T00:00:00"/>
    <d v="2018-01-16T00:00:00"/>
    <d v="2018-01-17T00:00:00"/>
    <d v="2018-01-25T00:00:00"/>
    <d v="2018-02-05T00:00:00"/>
    <d v="2018-02-13T00:00:00"/>
    <d v="2018-02-14T00:00:00"/>
    <d v="2018-02-18T00:00:00"/>
    <x v="4"/>
    <x v="4"/>
    <x v="0"/>
    <x v="0"/>
    <x v="0"/>
    <x v="0"/>
  </r>
  <r>
    <n v="6350"/>
    <x v="1"/>
    <x v="1"/>
    <x v="4"/>
    <x v="22"/>
    <x v="0"/>
    <x v="3"/>
    <x v="0"/>
    <x v="0"/>
    <x v="0"/>
    <x v="0"/>
    <x v="1"/>
    <d v="2018-05-21T00:00:00"/>
    <d v="2018-06-01T00:00:00"/>
    <d v="2018-06-03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5776"/>
    <x v="1"/>
    <x v="1"/>
    <x v="4"/>
    <x v="23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9"/>
    <x v="1"/>
    <x v="1"/>
    <x v="4"/>
    <x v="23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5"/>
    <x v="1"/>
    <x v="1"/>
    <x v="4"/>
    <x v="23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6250"/>
    <x v="1"/>
    <x v="2"/>
    <x v="5"/>
    <x v="24"/>
    <x v="0"/>
    <x v="1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3"/>
    <x v="1"/>
    <x v="2"/>
    <x v="5"/>
    <x v="24"/>
    <x v="0"/>
    <x v="1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178"/>
    <x v="1"/>
    <x v="2"/>
    <x v="5"/>
    <x v="25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0"/>
    <x v="1"/>
    <x v="2"/>
    <x v="5"/>
    <x v="25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51"/>
    <x v="1"/>
    <x v="2"/>
    <x v="5"/>
    <x v="26"/>
    <x v="0"/>
    <x v="0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4"/>
    <x v="1"/>
    <x v="2"/>
    <x v="5"/>
    <x v="26"/>
    <x v="0"/>
    <x v="0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179"/>
    <x v="1"/>
    <x v="2"/>
    <x v="5"/>
    <x v="27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1"/>
    <x v="1"/>
    <x v="2"/>
    <x v="5"/>
    <x v="27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52"/>
    <x v="1"/>
    <x v="2"/>
    <x v="5"/>
    <x v="28"/>
    <x v="0"/>
    <x v="1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5"/>
    <x v="1"/>
    <x v="2"/>
    <x v="5"/>
    <x v="28"/>
    <x v="0"/>
    <x v="1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07"/>
    <x v="1"/>
    <x v="2"/>
    <x v="5"/>
    <x v="29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59"/>
    <x v="1"/>
    <x v="2"/>
    <x v="5"/>
    <x v="29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180"/>
    <x v="1"/>
    <x v="2"/>
    <x v="5"/>
    <x v="30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2"/>
    <x v="1"/>
    <x v="2"/>
    <x v="5"/>
    <x v="30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08"/>
    <x v="1"/>
    <x v="2"/>
    <x v="5"/>
    <x v="31"/>
    <x v="0"/>
    <x v="1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0"/>
    <x v="1"/>
    <x v="2"/>
    <x v="5"/>
    <x v="31"/>
    <x v="0"/>
    <x v="1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209"/>
    <x v="1"/>
    <x v="2"/>
    <x v="5"/>
    <x v="32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1"/>
    <x v="1"/>
    <x v="2"/>
    <x v="5"/>
    <x v="32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210"/>
    <x v="1"/>
    <x v="2"/>
    <x v="5"/>
    <x v="33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2"/>
    <x v="1"/>
    <x v="2"/>
    <x v="5"/>
    <x v="33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5783"/>
    <x v="1"/>
    <x v="3"/>
    <x v="6"/>
    <x v="34"/>
    <x v="3"/>
    <x v="3"/>
    <x v="2"/>
    <x v="0"/>
    <x v="4"/>
    <x v="0"/>
    <x v="0"/>
    <d v="2017-11-15T00:00:00"/>
    <d v="2017-11-17T00:00:00"/>
    <d v="2017-11-20T00:00:00"/>
    <d v="2017-11-28T00:00:00"/>
    <d v="2017-12-18T00:00:00"/>
    <d v="2017-12-19T00:00:00"/>
    <d v="2017-12-20T00:00:00"/>
    <d v="2017-12-24T00:00:00"/>
    <x v="8"/>
    <x v="8"/>
    <x v="8"/>
    <x v="1"/>
    <x v="1"/>
    <x v="1"/>
  </r>
  <r>
    <n v="6227"/>
    <x v="1"/>
    <x v="3"/>
    <x v="6"/>
    <x v="34"/>
    <x v="0"/>
    <x v="3"/>
    <x v="0"/>
    <x v="0"/>
    <x v="0"/>
    <x v="0"/>
    <x v="1"/>
    <d v="2018-02-19T00:00:00"/>
    <d v="2018-03-02T00:00:00"/>
    <d v="2018-03-03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55"/>
    <x v="1"/>
    <x v="3"/>
    <x v="6"/>
    <x v="34"/>
    <x v="0"/>
    <x v="3"/>
    <x v="0"/>
    <x v="0"/>
    <x v="0"/>
    <x v="0"/>
    <x v="2"/>
    <d v="2018-08-20T00:00:00"/>
    <d v="2018-08-31T00:00:00"/>
    <d v="2018-09-03T00:00:00"/>
    <d v="2018-09-11T00:00:00"/>
    <d v="2018-09-20T00:00:00"/>
    <d v="2018-09-28T00:00:00"/>
    <d v="2018-09-29T00:00:00"/>
    <d v="2018-10-03T00:00:00"/>
    <x v="3"/>
    <x v="3"/>
    <x v="7"/>
    <x v="0"/>
    <x v="0"/>
    <x v="0"/>
  </r>
  <r>
    <n v="6146"/>
    <x v="1"/>
    <x v="3"/>
    <x v="6"/>
    <x v="35"/>
    <x v="0"/>
    <x v="3"/>
    <x v="0"/>
    <x v="0"/>
    <x v="0"/>
    <x v="0"/>
    <x v="0"/>
    <d v="2018-01-03T00:00:00"/>
    <d v="2018-01-16T00:00:00"/>
    <d v="2018-01-17T00:00:00"/>
    <d v="2018-01-25T00:00:00"/>
    <d v="2018-02-05T00:00:00"/>
    <d v="2018-02-13T00:00:00"/>
    <d v="2018-02-14T00:00:00"/>
    <d v="2018-02-18T00:00:00"/>
    <x v="4"/>
    <x v="4"/>
    <x v="0"/>
    <x v="0"/>
    <x v="0"/>
    <x v="0"/>
  </r>
  <r>
    <n v="6351"/>
    <x v="1"/>
    <x v="3"/>
    <x v="6"/>
    <x v="35"/>
    <x v="0"/>
    <x v="3"/>
    <x v="0"/>
    <x v="0"/>
    <x v="0"/>
    <x v="0"/>
    <x v="1"/>
    <d v="2018-05-21T00:00:00"/>
    <d v="2018-06-01T00:00:00"/>
    <d v="2018-06-03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134"/>
    <x v="2"/>
    <x v="4"/>
    <x v="7"/>
    <x v="36"/>
    <x v="3"/>
    <x v="4"/>
    <x v="3"/>
    <x v="3"/>
    <x v="3"/>
    <x v="1"/>
    <x v="0"/>
    <d v="2017-11-16T00:00:00"/>
    <d v="2017-11-18T00:00:00"/>
    <d v="2017-11-19T00:00:00"/>
    <d v="2017-11-25T00:00:00"/>
    <d v="2017-12-14T00:00:00"/>
    <d v="2017-12-18T00:00:00"/>
    <d v="2017-12-19T00:00:00"/>
    <d v="2017-12-20T00:00:00"/>
    <x v="8"/>
    <x v="8"/>
    <x v="8"/>
    <x v="1"/>
    <x v="1"/>
    <x v="1"/>
  </r>
  <r>
    <n v="6135"/>
    <x v="2"/>
    <x v="4"/>
    <x v="7"/>
    <x v="36"/>
    <x v="3"/>
    <x v="4"/>
    <x v="3"/>
    <x v="3"/>
    <x v="3"/>
    <x v="1"/>
    <x v="1"/>
    <d v="2017-12-16T00:00:00"/>
    <d v="2017-12-18T00:00:00"/>
    <d v="2017-12-19T00:00:00"/>
    <d v="2017-12-25T00:00:00"/>
    <d v="2018-01-12T00:00:00"/>
    <d v="2018-01-16T00:00:00"/>
    <d v="2018-01-17T00:00:00"/>
    <d v="2018-01-18T00:00:00"/>
    <x v="11"/>
    <x v="11"/>
    <x v="11"/>
    <x v="1"/>
    <x v="1"/>
    <x v="0"/>
  </r>
  <r>
    <n v="6243"/>
    <x v="3"/>
    <x v="5"/>
    <x v="8"/>
    <x v="37"/>
    <x v="0"/>
    <x v="1"/>
    <x v="0"/>
    <x v="0"/>
    <x v="0"/>
    <x v="0"/>
    <x v="0"/>
    <d v="2018-02-22T00:00:00"/>
    <d v="2018-03-07T00:00:00"/>
    <d v="2018-03-10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29"/>
    <x v="3"/>
    <x v="5"/>
    <x v="8"/>
    <x v="37"/>
    <x v="0"/>
    <x v="1"/>
    <x v="0"/>
    <x v="0"/>
    <x v="0"/>
    <x v="0"/>
    <x v="1"/>
    <d v="2018-07-27T00:00:00"/>
    <d v="2018-08-09T00:00:00"/>
    <d v="2018-08-10T00:00:00"/>
    <d v="2018-08-20T00:00:00"/>
    <d v="2018-08-29T00:00:00"/>
    <d v="2018-09-06T00:00:00"/>
    <d v="2018-09-07T00:00:00"/>
    <d v="2018-09-11T00:00:00"/>
    <x v="1"/>
    <x v="1"/>
    <x v="1"/>
    <x v="0"/>
    <x v="0"/>
    <x v="0"/>
  </r>
  <r>
    <n v="6228"/>
    <x v="3"/>
    <x v="5"/>
    <x v="9"/>
    <x v="38"/>
    <x v="0"/>
    <x v="2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229"/>
    <x v="3"/>
    <x v="5"/>
    <x v="9"/>
    <x v="38"/>
    <x v="0"/>
    <x v="2"/>
    <x v="0"/>
    <x v="0"/>
    <x v="0"/>
    <x v="0"/>
    <x v="1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39"/>
    <x v="3"/>
    <x v="5"/>
    <x v="9"/>
    <x v="39"/>
    <x v="0"/>
    <x v="1"/>
    <x v="0"/>
    <x v="0"/>
    <x v="0"/>
    <x v="0"/>
    <x v="0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437"/>
    <x v="3"/>
    <x v="5"/>
    <x v="9"/>
    <x v="39"/>
    <x v="0"/>
    <x v="1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80"/>
    <x v="3"/>
    <x v="6"/>
    <x v="10"/>
    <x v="40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6"/>
    <x v="3"/>
    <x v="6"/>
    <x v="10"/>
    <x v="40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305"/>
    <x v="3"/>
    <x v="6"/>
    <x v="10"/>
    <x v="41"/>
    <x v="0"/>
    <x v="1"/>
    <x v="0"/>
    <x v="0"/>
    <x v="0"/>
    <x v="0"/>
    <x v="0"/>
    <d v="2018-04-04T00:00:00"/>
    <d v="2018-04-17T00:00:00"/>
    <d v="2018-04-18T00:00:00"/>
    <d v="2018-04-26T00:00:00"/>
    <d v="2018-05-11T00:00:00"/>
    <d v="2018-05-21T00:00:00"/>
    <d v="2018-05-22T00:00:00"/>
    <d v="2018-05-26T00:00:00"/>
    <x v="9"/>
    <x v="9"/>
    <x v="6"/>
    <x v="0"/>
    <x v="0"/>
    <x v="0"/>
  </r>
  <r>
    <n v="6516"/>
    <x v="3"/>
    <x v="6"/>
    <x v="10"/>
    <x v="41"/>
    <x v="0"/>
    <x v="1"/>
    <x v="0"/>
    <x v="0"/>
    <x v="0"/>
    <x v="0"/>
    <x v="1"/>
    <d v="2018-10-04T00:00:00"/>
    <d v="2018-10-17T00:00:00"/>
    <d v="2018-10-18T00:00:00"/>
    <d v="2018-10-26T00:00:00"/>
    <d v="2018-11-07T00:00:00"/>
    <d v="2018-11-15T00:00:00"/>
    <d v="2018-11-16T00:00:00"/>
    <d v="2018-11-20T00:00:00"/>
    <x v="6"/>
    <x v="6"/>
    <x v="5"/>
    <x v="0"/>
    <x v="0"/>
    <x v="0"/>
  </r>
  <r>
    <n v="6151"/>
    <x v="3"/>
    <x v="6"/>
    <x v="10"/>
    <x v="42"/>
    <x v="0"/>
    <x v="1"/>
    <x v="0"/>
    <x v="0"/>
    <x v="0"/>
    <x v="0"/>
    <x v="0"/>
    <d v="2018-01-05T00:00:00"/>
    <d v="2018-01-18T00:00:00"/>
    <d v="2018-01-19T00:00:00"/>
    <d v="2018-01-29T00:00:00"/>
    <d v="2018-02-07T00:00:00"/>
    <d v="2018-02-15T00:00:00"/>
    <d v="2018-02-16T00:00:00"/>
    <d v="2018-02-20T00:00:00"/>
    <x v="4"/>
    <x v="4"/>
    <x v="0"/>
    <x v="0"/>
    <x v="0"/>
    <x v="0"/>
  </r>
  <r>
    <n v="6397"/>
    <x v="3"/>
    <x v="6"/>
    <x v="10"/>
    <x v="42"/>
    <x v="0"/>
    <x v="1"/>
    <x v="0"/>
    <x v="0"/>
    <x v="0"/>
    <x v="0"/>
    <x v="1"/>
    <d v="2018-07-04T00:00:00"/>
    <d v="2018-07-17T00:00:00"/>
    <d v="2018-07-18T00:00:00"/>
    <d v="2018-07-26T00:00:00"/>
    <d v="2018-08-06T00:00:00"/>
    <d v="2018-08-14T00:00:00"/>
    <d v="2018-08-15T00:00:00"/>
    <d v="2018-08-19T00:00:00"/>
    <x v="5"/>
    <x v="5"/>
    <x v="1"/>
    <x v="0"/>
    <x v="0"/>
    <x v="0"/>
  </r>
  <r>
    <n v="6212"/>
    <x v="3"/>
    <x v="6"/>
    <x v="10"/>
    <x v="43"/>
    <x v="0"/>
    <x v="1"/>
    <x v="0"/>
    <x v="0"/>
    <x v="0"/>
    <x v="0"/>
    <x v="0"/>
    <d v="2018-02-05T00:00:00"/>
    <d v="2018-02-16T00:00:00"/>
    <d v="2018-02-18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18"/>
    <x v="3"/>
    <x v="6"/>
    <x v="10"/>
    <x v="43"/>
    <x v="0"/>
    <x v="1"/>
    <x v="0"/>
    <x v="0"/>
    <x v="0"/>
    <x v="0"/>
    <x v="1"/>
    <d v="2018-07-23T00:00:00"/>
    <d v="2018-08-03T00:00:00"/>
    <d v="2018-08-05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50"/>
    <x v="3"/>
    <x v="6"/>
    <x v="10"/>
    <x v="44"/>
    <x v="0"/>
    <x v="1"/>
    <x v="0"/>
    <x v="0"/>
    <x v="0"/>
    <x v="0"/>
    <x v="0"/>
    <d v="2018-01-05T00:00:00"/>
    <d v="2018-01-18T00:00:00"/>
    <d v="2018-01-19T00:00:00"/>
    <d v="2018-01-29T00:00:00"/>
    <d v="2018-02-07T00:00:00"/>
    <d v="2018-02-15T00:00:00"/>
    <d v="2018-02-16T00:00:00"/>
    <d v="2018-02-20T00:00:00"/>
    <x v="4"/>
    <x v="4"/>
    <x v="0"/>
    <x v="0"/>
    <x v="0"/>
    <x v="0"/>
  </r>
  <r>
    <n v="6396"/>
    <x v="3"/>
    <x v="6"/>
    <x v="10"/>
    <x v="44"/>
    <x v="0"/>
    <x v="1"/>
    <x v="0"/>
    <x v="0"/>
    <x v="0"/>
    <x v="0"/>
    <x v="1"/>
    <d v="2018-07-04T00:00:00"/>
    <d v="2018-07-17T00:00:00"/>
    <d v="2018-07-18T00:00:00"/>
    <d v="2018-07-26T00:00:00"/>
    <d v="2018-08-06T00:00:00"/>
    <d v="2018-08-14T00:00:00"/>
    <d v="2018-08-15T00:00:00"/>
    <d v="2018-08-19T00:00:00"/>
    <x v="5"/>
    <x v="5"/>
    <x v="1"/>
    <x v="0"/>
    <x v="0"/>
    <x v="0"/>
  </r>
  <r>
    <n v="6211"/>
    <x v="3"/>
    <x v="6"/>
    <x v="10"/>
    <x v="45"/>
    <x v="0"/>
    <x v="1"/>
    <x v="0"/>
    <x v="0"/>
    <x v="0"/>
    <x v="0"/>
    <x v="0"/>
    <d v="2018-02-05T00:00:00"/>
    <d v="2018-02-16T00:00:00"/>
    <d v="2018-02-18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17"/>
    <x v="3"/>
    <x v="6"/>
    <x v="10"/>
    <x v="45"/>
    <x v="0"/>
    <x v="1"/>
    <x v="0"/>
    <x v="0"/>
    <x v="0"/>
    <x v="0"/>
    <x v="1"/>
    <d v="2018-07-23T00:00:00"/>
    <d v="2018-08-03T00:00:00"/>
    <d v="2018-08-05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281"/>
    <x v="3"/>
    <x v="6"/>
    <x v="10"/>
    <x v="46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7"/>
    <x v="3"/>
    <x v="6"/>
    <x v="10"/>
    <x v="46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282"/>
    <x v="3"/>
    <x v="6"/>
    <x v="10"/>
    <x v="47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8"/>
    <x v="3"/>
    <x v="6"/>
    <x v="10"/>
    <x v="47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306"/>
    <x v="3"/>
    <x v="6"/>
    <x v="10"/>
    <x v="48"/>
    <x v="0"/>
    <x v="1"/>
    <x v="0"/>
    <x v="0"/>
    <x v="0"/>
    <x v="0"/>
    <x v="0"/>
    <d v="2018-04-04T00:00:00"/>
    <d v="2018-04-17T00:00:00"/>
    <d v="2018-04-18T00:00:00"/>
    <d v="2018-04-26T00:00:00"/>
    <d v="2018-05-11T00:00:00"/>
    <d v="2018-05-21T00:00:00"/>
    <d v="2018-05-22T00:00:00"/>
    <d v="2018-05-26T00:00:00"/>
    <x v="9"/>
    <x v="9"/>
    <x v="6"/>
    <x v="0"/>
    <x v="0"/>
    <x v="0"/>
  </r>
  <r>
    <n v="6517"/>
    <x v="3"/>
    <x v="6"/>
    <x v="10"/>
    <x v="48"/>
    <x v="0"/>
    <x v="1"/>
    <x v="0"/>
    <x v="0"/>
    <x v="0"/>
    <x v="0"/>
    <x v="1"/>
    <d v="2018-10-04T00:00:00"/>
    <d v="2018-10-17T00:00:00"/>
    <d v="2018-10-18T00:00:00"/>
    <d v="2018-10-26T00:00:00"/>
    <d v="2018-11-07T00:00:00"/>
    <d v="2018-11-15T00:00:00"/>
    <d v="2018-11-16T00:00:00"/>
    <d v="2018-11-20T00:00:00"/>
    <x v="6"/>
    <x v="6"/>
    <x v="5"/>
    <x v="0"/>
    <x v="0"/>
    <x v="0"/>
  </r>
  <r>
    <n v="6352"/>
    <x v="3"/>
    <x v="6"/>
    <x v="10"/>
    <x v="49"/>
    <x v="0"/>
    <x v="1"/>
    <x v="0"/>
    <x v="0"/>
    <x v="0"/>
    <x v="0"/>
    <x v="0"/>
    <d v="2018-05-21T00:00:00"/>
    <d v="2018-06-01T00:00:00"/>
    <d v="2018-06-04T00:00:00"/>
    <d v="2018-06-14T00:00:00"/>
    <d v="2018-06-25T00:00:00"/>
    <d v="2018-07-03T00:00:00"/>
    <d v="2018-07-04T00:00:00"/>
    <d v="2018-07-08T00:00:00"/>
    <x v="10"/>
    <x v="10"/>
    <x v="9"/>
    <x v="0"/>
    <x v="0"/>
    <x v="0"/>
  </r>
  <r>
    <n v="6566"/>
    <x v="3"/>
    <x v="6"/>
    <x v="10"/>
    <x v="49"/>
    <x v="0"/>
    <x v="1"/>
    <x v="0"/>
    <x v="0"/>
    <x v="0"/>
    <x v="0"/>
    <x v="1"/>
    <d v="2018-11-20T00:00:00"/>
    <d v="2018-12-03T00:00:00"/>
    <d v="2018-12-04T00:00:00"/>
    <d v="2018-12-12T00:00:00"/>
    <d v="2018-12-21T00:00:00"/>
    <d v="2019-01-09T00:00:00"/>
    <d v="2019-01-10T00:00:00"/>
    <d v="2019-01-14T00:00:00"/>
    <x v="11"/>
    <x v="11"/>
    <x v="8"/>
    <x v="0"/>
    <x v="0"/>
    <x v="0"/>
  </r>
  <r>
    <n v="6373"/>
    <x v="3"/>
    <x v="6"/>
    <x v="11"/>
    <x v="50"/>
    <x v="4"/>
    <x v="1"/>
    <x v="0"/>
    <x v="0"/>
    <x v="0"/>
    <x v="0"/>
    <x v="0"/>
    <d v="2018-06-20T00:00:00"/>
    <d v="2018-07-03T00:00:00"/>
    <d v="2018-07-04T00:00:00"/>
    <d v="2018-07-12T00:00:00"/>
    <d v="2018-07-23T00:00:00"/>
    <d v="2018-07-31T00:00:00"/>
    <d v="2018-08-01T00:00:00"/>
    <d v="2018-08-05T00:00:00"/>
    <x v="5"/>
    <x v="5"/>
    <x v="10"/>
    <x v="0"/>
    <x v="0"/>
    <x v="0"/>
  </r>
  <r>
    <n v="6532"/>
    <x v="3"/>
    <x v="6"/>
    <x v="11"/>
    <x v="50"/>
    <x v="5"/>
    <x v="1"/>
    <x v="0"/>
    <x v="0"/>
    <x v="0"/>
    <x v="0"/>
    <x v="1"/>
    <d v="2018-10-16T00:00:00"/>
    <d v="2018-10-29T00:00:00"/>
    <d v="2018-10-30T00:00:00"/>
    <d v="2018-11-08T00:00:00"/>
    <d v="2018-11-19T00:00:00"/>
    <d v="2018-11-27T00:00:00"/>
    <d v="2018-11-28T00:00:00"/>
    <d v="2018-12-02T00:00:00"/>
    <x v="6"/>
    <x v="8"/>
    <x v="5"/>
    <x v="0"/>
    <x v="0"/>
    <x v="0"/>
  </r>
  <r>
    <n v="6253"/>
    <x v="3"/>
    <x v="6"/>
    <x v="12"/>
    <x v="51"/>
    <x v="6"/>
    <x v="5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254"/>
    <x v="3"/>
    <x v="6"/>
    <x v="12"/>
    <x v="52"/>
    <x v="6"/>
    <x v="5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320"/>
    <x v="3"/>
    <x v="6"/>
    <x v="12"/>
    <x v="53"/>
    <x v="0"/>
    <x v="2"/>
    <x v="0"/>
    <x v="0"/>
    <x v="0"/>
    <x v="0"/>
    <x v="0"/>
    <d v="2018-04-16T00:00:00"/>
    <d v="2018-04-27T00:00:00"/>
    <d v="2018-05-03T00:00:00"/>
    <d v="2018-05-14T00:00:00"/>
    <d v="2018-05-23T00:00:00"/>
    <d v="2018-05-31T00:00:00"/>
    <d v="2018-06-01T00:00:00"/>
    <d v="2018-06-05T00:00:00"/>
    <x v="7"/>
    <x v="7"/>
    <x v="6"/>
    <x v="0"/>
    <x v="0"/>
    <x v="0"/>
  </r>
  <r>
    <n v="6554"/>
    <x v="3"/>
    <x v="6"/>
    <x v="12"/>
    <x v="53"/>
    <x v="7"/>
    <x v="2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255"/>
    <x v="3"/>
    <x v="6"/>
    <x v="12"/>
    <x v="54"/>
    <x v="6"/>
    <x v="2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55"/>
    <x v="3"/>
    <x v="6"/>
    <x v="12"/>
    <x v="54"/>
    <x v="8"/>
    <x v="2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21"/>
    <x v="3"/>
    <x v="6"/>
    <x v="12"/>
    <x v="55"/>
    <x v="0"/>
    <x v="0"/>
    <x v="0"/>
    <x v="0"/>
    <x v="0"/>
    <x v="0"/>
    <x v="0"/>
    <d v="2018-04-16T00:00:00"/>
    <d v="2018-04-27T00:00:00"/>
    <d v="2018-05-03T00:00:00"/>
    <d v="2018-05-14T00:00:00"/>
    <d v="2018-05-23T00:00:00"/>
    <d v="2018-05-31T00:00:00"/>
    <d v="2018-06-01T00:00:00"/>
    <d v="2018-06-05T00:00:00"/>
    <x v="7"/>
    <x v="7"/>
    <x v="6"/>
    <x v="0"/>
    <x v="0"/>
    <x v="0"/>
  </r>
  <r>
    <n v="6556"/>
    <x v="3"/>
    <x v="6"/>
    <x v="12"/>
    <x v="55"/>
    <x v="7"/>
    <x v="0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63"/>
    <x v="3"/>
    <x v="6"/>
    <x v="13"/>
    <x v="56"/>
    <x v="9"/>
    <x v="1"/>
    <x v="0"/>
    <x v="0"/>
    <x v="0"/>
    <x v="0"/>
    <x v="0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6"/>
    <x v="3"/>
    <x v="6"/>
    <x v="13"/>
    <x v="56"/>
    <x v="0"/>
    <x v="1"/>
    <x v="0"/>
    <x v="0"/>
    <x v="0"/>
    <x v="0"/>
    <x v="1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6365"/>
    <x v="3"/>
    <x v="6"/>
    <x v="13"/>
    <x v="57"/>
    <x v="9"/>
    <x v="1"/>
    <x v="0"/>
    <x v="0"/>
    <x v="0"/>
    <x v="0"/>
    <x v="0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8"/>
    <x v="3"/>
    <x v="6"/>
    <x v="13"/>
    <x v="57"/>
    <x v="0"/>
    <x v="1"/>
    <x v="0"/>
    <x v="0"/>
    <x v="0"/>
    <x v="0"/>
    <x v="1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6364"/>
    <x v="3"/>
    <x v="6"/>
    <x v="13"/>
    <x v="58"/>
    <x v="9"/>
    <x v="0"/>
    <x v="0"/>
    <x v="0"/>
    <x v="0"/>
    <x v="0"/>
    <x v="0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7"/>
    <x v="3"/>
    <x v="6"/>
    <x v="13"/>
    <x v="58"/>
    <x v="0"/>
    <x v="0"/>
    <x v="0"/>
    <x v="0"/>
    <x v="0"/>
    <x v="0"/>
    <x v="1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6230"/>
    <x v="3"/>
    <x v="6"/>
    <x v="9"/>
    <x v="59"/>
    <x v="0"/>
    <x v="2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40"/>
    <x v="3"/>
    <x v="6"/>
    <x v="9"/>
    <x v="59"/>
    <x v="0"/>
    <x v="2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5717"/>
    <x v="4"/>
    <x v="0"/>
    <x v="14"/>
    <x v="60"/>
    <x v="3"/>
    <x v="4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2"/>
    <x v="4"/>
    <x v="0"/>
    <x v="14"/>
    <x v="60"/>
    <x v="0"/>
    <x v="4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5"/>
    <x v="4"/>
    <x v="0"/>
    <x v="14"/>
    <x v="60"/>
    <x v="0"/>
    <x v="4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02"/>
    <x v="4"/>
    <x v="1"/>
    <x v="15"/>
    <x v="61"/>
    <x v="3"/>
    <x v="4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5"/>
    <x v="4"/>
    <x v="1"/>
    <x v="15"/>
    <x v="61"/>
    <x v="0"/>
    <x v="4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9"/>
    <x v="4"/>
    <x v="1"/>
    <x v="15"/>
    <x v="61"/>
    <x v="0"/>
    <x v="4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6214"/>
    <x v="4"/>
    <x v="1"/>
    <x v="16"/>
    <x v="62"/>
    <x v="0"/>
    <x v="1"/>
    <x v="0"/>
    <x v="0"/>
    <x v="0"/>
    <x v="0"/>
    <x v="0"/>
    <d v="2018-02-06T00:00:00"/>
    <d v="2018-02-19T00:00:00"/>
    <d v="2018-02-20T00:00:00"/>
    <d v="2018-03-01T00:00:00"/>
    <d v="2018-03-14T00:00:00"/>
    <d v="2018-03-22T00:00:00"/>
    <d v="2018-03-23T00:00:00"/>
    <d v="2018-03-27T00:00:00"/>
    <x v="0"/>
    <x v="2"/>
    <x v="2"/>
    <x v="0"/>
    <x v="0"/>
    <x v="0"/>
  </r>
  <r>
    <n v="6462"/>
    <x v="4"/>
    <x v="1"/>
    <x v="16"/>
    <x v="62"/>
    <x v="0"/>
    <x v="1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5705"/>
    <x v="4"/>
    <x v="1"/>
    <x v="17"/>
    <x v="63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6"/>
    <x v="4"/>
    <x v="1"/>
    <x v="17"/>
    <x v="63"/>
    <x v="0"/>
    <x v="2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90"/>
    <x v="4"/>
    <x v="1"/>
    <x v="17"/>
    <x v="63"/>
    <x v="0"/>
    <x v="2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5708"/>
    <x v="4"/>
    <x v="1"/>
    <x v="17"/>
    <x v="64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7"/>
    <x v="4"/>
    <x v="1"/>
    <x v="17"/>
    <x v="64"/>
    <x v="0"/>
    <x v="2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91"/>
    <x v="4"/>
    <x v="1"/>
    <x v="17"/>
    <x v="64"/>
    <x v="0"/>
    <x v="2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5711"/>
    <x v="4"/>
    <x v="1"/>
    <x v="17"/>
    <x v="65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7"/>
    <x v="4"/>
    <x v="1"/>
    <x v="17"/>
    <x v="65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4"/>
    <x v="4"/>
    <x v="1"/>
    <x v="17"/>
    <x v="65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14"/>
    <x v="4"/>
    <x v="1"/>
    <x v="17"/>
    <x v="66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8"/>
    <x v="4"/>
    <x v="1"/>
    <x v="17"/>
    <x v="66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5"/>
    <x v="4"/>
    <x v="1"/>
    <x v="17"/>
    <x v="66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22"/>
    <x v="4"/>
    <x v="1"/>
    <x v="17"/>
    <x v="67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3"/>
    <x v="4"/>
    <x v="1"/>
    <x v="17"/>
    <x v="67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6"/>
    <x v="4"/>
    <x v="1"/>
    <x v="17"/>
    <x v="67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25"/>
    <x v="4"/>
    <x v="1"/>
    <x v="17"/>
    <x v="68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9"/>
    <x v="4"/>
    <x v="1"/>
    <x v="17"/>
    <x v="68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6"/>
    <x v="4"/>
    <x v="1"/>
    <x v="17"/>
    <x v="68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28"/>
    <x v="4"/>
    <x v="1"/>
    <x v="17"/>
    <x v="69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4"/>
    <x v="4"/>
    <x v="1"/>
    <x v="17"/>
    <x v="69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7"/>
    <x v="4"/>
    <x v="1"/>
    <x v="17"/>
    <x v="69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31"/>
    <x v="4"/>
    <x v="1"/>
    <x v="17"/>
    <x v="70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5"/>
    <x v="4"/>
    <x v="1"/>
    <x v="17"/>
    <x v="70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8"/>
    <x v="4"/>
    <x v="1"/>
    <x v="17"/>
    <x v="70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6331"/>
    <x v="4"/>
    <x v="1"/>
    <x v="18"/>
    <x v="71"/>
    <x v="0"/>
    <x v="1"/>
    <x v="0"/>
    <x v="0"/>
    <x v="0"/>
    <x v="0"/>
    <x v="0"/>
    <d v="2018-04-27T00:00:00"/>
    <d v="2018-05-10T00:00:00"/>
    <d v="2018-05-11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80"/>
    <x v="4"/>
    <x v="1"/>
    <x v="18"/>
    <x v="71"/>
    <x v="0"/>
    <x v="1"/>
    <x v="0"/>
    <x v="0"/>
    <x v="0"/>
    <x v="0"/>
    <x v="1"/>
    <d v="2018-09-06T00:00:00"/>
    <d v="2018-09-19T00:00:00"/>
    <d v="2018-09-20T00:00:00"/>
    <d v="2018-09-28T00:00:00"/>
    <d v="2018-10-09T00:00:00"/>
    <d v="2018-10-17T00:00:00"/>
    <d v="2018-10-18T00:00:00"/>
    <d v="2018-10-22T00:00:00"/>
    <x v="3"/>
    <x v="3"/>
    <x v="3"/>
    <x v="0"/>
    <x v="0"/>
    <x v="0"/>
  </r>
  <r>
    <n v="6194"/>
    <x v="4"/>
    <x v="1"/>
    <x v="19"/>
    <x v="72"/>
    <x v="0"/>
    <x v="2"/>
    <x v="0"/>
    <x v="0"/>
    <x v="0"/>
    <x v="0"/>
    <x v="0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1"/>
    <x v="4"/>
    <x v="1"/>
    <x v="19"/>
    <x v="72"/>
    <x v="0"/>
    <x v="2"/>
    <x v="0"/>
    <x v="0"/>
    <x v="0"/>
    <x v="0"/>
    <x v="1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6195"/>
    <x v="4"/>
    <x v="1"/>
    <x v="19"/>
    <x v="73"/>
    <x v="0"/>
    <x v="2"/>
    <x v="0"/>
    <x v="0"/>
    <x v="0"/>
    <x v="0"/>
    <x v="0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2"/>
    <x v="4"/>
    <x v="1"/>
    <x v="19"/>
    <x v="73"/>
    <x v="0"/>
    <x v="2"/>
    <x v="0"/>
    <x v="0"/>
    <x v="0"/>
    <x v="0"/>
    <x v="1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6196"/>
    <x v="4"/>
    <x v="1"/>
    <x v="19"/>
    <x v="74"/>
    <x v="0"/>
    <x v="2"/>
    <x v="0"/>
    <x v="0"/>
    <x v="0"/>
    <x v="0"/>
    <x v="0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3"/>
    <x v="4"/>
    <x v="1"/>
    <x v="19"/>
    <x v="74"/>
    <x v="0"/>
    <x v="2"/>
    <x v="0"/>
    <x v="0"/>
    <x v="0"/>
    <x v="0"/>
    <x v="1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6137"/>
    <x v="4"/>
    <x v="1"/>
    <x v="20"/>
    <x v="75"/>
    <x v="0"/>
    <x v="6"/>
    <x v="0"/>
    <x v="0"/>
    <x v="0"/>
    <x v="0"/>
    <x v="0"/>
    <d v="2017-12-28T00:00:00"/>
    <d v="2018-01-10T00:00:00"/>
    <d v="2018-01-11T00:00:00"/>
    <d v="2018-01-19T00:00:00"/>
    <d v="2018-01-30T00:00:00"/>
    <d v="2018-02-07T00:00:00"/>
    <d v="2018-02-08T00:00:00"/>
    <d v="2018-02-12T00:00:00"/>
    <x v="4"/>
    <x v="4"/>
    <x v="11"/>
    <x v="0"/>
    <x v="0"/>
    <x v="0"/>
  </r>
  <r>
    <n v="6325"/>
    <x v="4"/>
    <x v="1"/>
    <x v="20"/>
    <x v="75"/>
    <x v="0"/>
    <x v="6"/>
    <x v="0"/>
    <x v="0"/>
    <x v="0"/>
    <x v="0"/>
    <x v="1"/>
    <d v="2018-04-23T00:00:00"/>
    <d v="2018-05-04T00:00:00"/>
    <d v="2018-05-07T00:00:00"/>
    <d v="2018-05-16T00:00:00"/>
    <d v="2018-05-25T00:00:00"/>
    <d v="2018-06-04T00:00:00"/>
    <d v="2018-06-05T00:00:00"/>
    <d v="2018-06-09T00:00:00"/>
    <x v="7"/>
    <x v="7"/>
    <x v="6"/>
    <x v="0"/>
    <x v="0"/>
    <x v="0"/>
  </r>
  <r>
    <n v="6332"/>
    <x v="4"/>
    <x v="4"/>
    <x v="21"/>
    <x v="76"/>
    <x v="0"/>
    <x v="1"/>
    <x v="0"/>
    <x v="0"/>
    <x v="0"/>
    <x v="0"/>
    <x v="0"/>
    <d v="2018-04-27T00:00:00"/>
    <d v="2018-05-10T00:00:00"/>
    <d v="2018-05-11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81"/>
    <x v="4"/>
    <x v="4"/>
    <x v="21"/>
    <x v="76"/>
    <x v="0"/>
    <x v="1"/>
    <x v="0"/>
    <x v="0"/>
    <x v="0"/>
    <x v="0"/>
    <x v="1"/>
    <d v="2018-09-06T00:00:00"/>
    <d v="2018-09-19T00:00:00"/>
    <d v="2018-09-20T00:00:00"/>
    <d v="2018-09-28T00:00:00"/>
    <d v="2018-10-09T00:00:00"/>
    <d v="2018-10-17T00:00:00"/>
    <d v="2018-10-18T00:00:00"/>
    <d v="2018-10-22T00:00:00"/>
    <x v="3"/>
    <x v="3"/>
    <x v="3"/>
    <x v="0"/>
    <x v="0"/>
    <x v="0"/>
  </r>
  <r>
    <n v="6267"/>
    <x v="4"/>
    <x v="2"/>
    <x v="5"/>
    <x v="77"/>
    <x v="0"/>
    <x v="1"/>
    <x v="0"/>
    <x v="0"/>
    <x v="0"/>
    <x v="0"/>
    <x v="0"/>
    <d v="2018-03-12T00:00:00"/>
    <d v="2018-03-23T00:00:00"/>
    <d v="2018-03-26T00:00:00"/>
    <d v="2018-04-03T00:00:00"/>
    <d v="2018-04-12T00:00:00"/>
    <d v="2018-04-20T00:00:00"/>
    <d v="2018-04-21T00:00:00"/>
    <d v="2018-04-25T00:00:00"/>
    <x v="2"/>
    <x v="9"/>
    <x v="4"/>
    <x v="0"/>
    <x v="0"/>
    <x v="0"/>
  </r>
  <r>
    <n v="6496"/>
    <x v="4"/>
    <x v="2"/>
    <x v="5"/>
    <x v="77"/>
    <x v="0"/>
    <x v="1"/>
    <x v="0"/>
    <x v="0"/>
    <x v="0"/>
    <x v="0"/>
    <x v="1"/>
    <d v="2018-09-24T00:00:00"/>
    <d v="2018-10-05T00:00:00"/>
    <d v="2018-10-07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268"/>
    <x v="5"/>
    <x v="0"/>
    <x v="22"/>
    <x v="78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0"/>
    <x v="5"/>
    <x v="0"/>
    <x v="22"/>
    <x v="78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69"/>
    <x v="5"/>
    <x v="0"/>
    <x v="22"/>
    <x v="79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1"/>
    <x v="5"/>
    <x v="0"/>
    <x v="22"/>
    <x v="79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0"/>
    <x v="5"/>
    <x v="0"/>
    <x v="22"/>
    <x v="80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2"/>
    <x v="5"/>
    <x v="0"/>
    <x v="22"/>
    <x v="80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1"/>
    <x v="5"/>
    <x v="0"/>
    <x v="22"/>
    <x v="81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3"/>
    <x v="5"/>
    <x v="0"/>
    <x v="22"/>
    <x v="81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2"/>
    <x v="5"/>
    <x v="0"/>
    <x v="22"/>
    <x v="82"/>
    <x v="0"/>
    <x v="1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4"/>
    <x v="5"/>
    <x v="0"/>
    <x v="22"/>
    <x v="82"/>
    <x v="0"/>
    <x v="1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24"/>
    <x v="5"/>
    <x v="5"/>
    <x v="23"/>
    <x v="83"/>
    <x v="0"/>
    <x v="0"/>
    <x v="0"/>
    <x v="0"/>
    <x v="0"/>
    <x v="0"/>
    <x v="0"/>
    <d v="2018-02-14T00:00:00"/>
    <d v="2018-02-27T00:00:00"/>
    <d v="2018-02-28T00:00:00"/>
    <d v="2018-03-12T00:00:00"/>
    <d v="2018-03-21T00:00:00"/>
    <d v="2018-03-29T00:00:00"/>
    <d v="2018-03-30T00:00:00"/>
    <d v="2018-04-03T00:00:00"/>
    <x v="0"/>
    <x v="2"/>
    <x v="2"/>
    <x v="0"/>
    <x v="0"/>
    <x v="0"/>
  </r>
  <r>
    <n v="6467"/>
    <x v="5"/>
    <x v="5"/>
    <x v="23"/>
    <x v="83"/>
    <x v="0"/>
    <x v="0"/>
    <x v="0"/>
    <x v="0"/>
    <x v="0"/>
    <x v="0"/>
    <x v="1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225"/>
    <x v="5"/>
    <x v="5"/>
    <x v="23"/>
    <x v="84"/>
    <x v="0"/>
    <x v="0"/>
    <x v="0"/>
    <x v="0"/>
    <x v="0"/>
    <x v="0"/>
    <x v="0"/>
    <d v="2018-02-14T00:00:00"/>
    <d v="2018-02-27T00:00:00"/>
    <d v="2018-02-28T00:00:00"/>
    <d v="2018-03-12T00:00:00"/>
    <d v="2018-03-21T00:00:00"/>
    <d v="2018-03-29T00:00:00"/>
    <d v="2018-03-30T00:00:00"/>
    <d v="2018-04-03T00:00:00"/>
    <x v="0"/>
    <x v="2"/>
    <x v="2"/>
    <x v="0"/>
    <x v="0"/>
    <x v="0"/>
  </r>
  <r>
    <n v="6454"/>
    <x v="5"/>
    <x v="5"/>
    <x v="23"/>
    <x v="84"/>
    <x v="0"/>
    <x v="0"/>
    <x v="0"/>
    <x v="0"/>
    <x v="0"/>
    <x v="0"/>
    <x v="1"/>
    <d v="2018-08-16T00:00:00"/>
    <d v="2018-08-29T00:00:00"/>
    <d v="2018-08-30T00:00:00"/>
    <d v="2018-09-07T00:00:00"/>
    <d v="2018-09-18T00:00:00"/>
    <d v="2018-09-26T00:00:00"/>
    <d v="2018-09-27T00:00:00"/>
    <d v="2018-10-01T00:00:00"/>
    <x v="1"/>
    <x v="3"/>
    <x v="7"/>
    <x v="0"/>
    <x v="0"/>
    <x v="0"/>
  </r>
  <r>
    <n v="6318"/>
    <x v="5"/>
    <x v="6"/>
    <x v="24"/>
    <x v="85"/>
    <x v="10"/>
    <x v="1"/>
    <x v="0"/>
    <x v="5"/>
    <x v="0"/>
    <x v="0"/>
    <x v="0"/>
    <d v="2018-04-16T00:00:00"/>
    <d v="2018-04-27T00:00:00"/>
    <d v="2018-04-30T00:00:00"/>
    <d v="2018-05-31T00:00:00"/>
    <d v="2018-06-13T00:00:00"/>
    <d v="2018-06-21T00:00:00"/>
    <d v="2018-06-22T00:00:00"/>
    <d v="2018-06-26T00:00:00"/>
    <x v="9"/>
    <x v="7"/>
    <x v="9"/>
    <x v="0"/>
    <x v="0"/>
    <x v="0"/>
  </r>
  <r>
    <n v="6497"/>
    <x v="5"/>
    <x v="6"/>
    <x v="24"/>
    <x v="85"/>
    <x v="11"/>
    <x v="1"/>
    <x v="0"/>
    <x v="0"/>
    <x v="0"/>
    <x v="0"/>
    <x v="1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5800"/>
    <x v="5"/>
    <x v="6"/>
    <x v="25"/>
    <x v="86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4"/>
    <x v="5"/>
    <x v="6"/>
    <x v="25"/>
    <x v="86"/>
    <x v="12"/>
    <x v="1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4"/>
    <x v="5"/>
    <x v="6"/>
    <x v="25"/>
    <x v="86"/>
    <x v="13"/>
    <x v="1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5828"/>
    <x v="5"/>
    <x v="6"/>
    <x v="25"/>
    <x v="87"/>
    <x v="3"/>
    <x v="0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5"/>
    <x v="5"/>
    <x v="6"/>
    <x v="25"/>
    <x v="87"/>
    <x v="12"/>
    <x v="0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5"/>
    <x v="5"/>
    <x v="6"/>
    <x v="25"/>
    <x v="87"/>
    <x v="13"/>
    <x v="0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5832"/>
    <x v="5"/>
    <x v="6"/>
    <x v="25"/>
    <x v="88"/>
    <x v="3"/>
    <x v="0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6"/>
    <x v="5"/>
    <x v="6"/>
    <x v="25"/>
    <x v="88"/>
    <x v="12"/>
    <x v="0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6"/>
    <x v="5"/>
    <x v="6"/>
    <x v="25"/>
    <x v="88"/>
    <x v="13"/>
    <x v="0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6333"/>
    <x v="5"/>
    <x v="6"/>
    <x v="25"/>
    <x v="89"/>
    <x v="12"/>
    <x v="1"/>
    <x v="0"/>
    <x v="0"/>
    <x v="0"/>
    <x v="0"/>
    <x v="0"/>
    <d v="2018-04-30T00:00:00"/>
    <d v="2018-05-11T00:00:00"/>
    <d v="2018-05-12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52"/>
    <x v="5"/>
    <x v="6"/>
    <x v="25"/>
    <x v="89"/>
    <x v="14"/>
    <x v="1"/>
    <x v="0"/>
    <x v="0"/>
    <x v="0"/>
    <x v="0"/>
    <x v="1"/>
    <d v="2018-08-14T00:00:00"/>
    <d v="2018-08-27T00:00:00"/>
    <d v="2018-08-28T00:00:00"/>
    <d v="2018-09-05T00:00:00"/>
    <d v="2018-09-14T00:00:00"/>
    <d v="2018-09-24T00:00:00"/>
    <d v="2018-09-25T00:00:00"/>
    <d v="2018-09-29T00:00:00"/>
    <x v="1"/>
    <x v="3"/>
    <x v="7"/>
    <x v="0"/>
    <x v="0"/>
    <x v="0"/>
  </r>
  <r>
    <n v="5816"/>
    <x v="5"/>
    <x v="6"/>
    <x v="26"/>
    <x v="90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6"/>
    <x v="5"/>
    <x v="6"/>
    <x v="26"/>
    <x v="90"/>
    <x v="0"/>
    <x v="1"/>
    <x v="0"/>
    <x v="6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8"/>
    <x v="5"/>
    <x v="6"/>
    <x v="26"/>
    <x v="90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5820"/>
    <x v="5"/>
    <x v="6"/>
    <x v="26"/>
    <x v="91"/>
    <x v="3"/>
    <x v="2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2"/>
    <x v="5"/>
    <x v="6"/>
    <x v="26"/>
    <x v="91"/>
    <x v="0"/>
    <x v="2"/>
    <x v="0"/>
    <x v="6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4"/>
    <x v="5"/>
    <x v="6"/>
    <x v="26"/>
    <x v="91"/>
    <x v="0"/>
    <x v="2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6309"/>
    <x v="5"/>
    <x v="6"/>
    <x v="26"/>
    <x v="92"/>
    <x v="0"/>
    <x v="1"/>
    <x v="0"/>
    <x v="0"/>
    <x v="0"/>
    <x v="0"/>
    <x v="0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453"/>
    <x v="5"/>
    <x v="6"/>
    <x v="26"/>
    <x v="92"/>
    <x v="0"/>
    <x v="1"/>
    <x v="0"/>
    <x v="0"/>
    <x v="0"/>
    <x v="0"/>
    <x v="1"/>
    <d v="2018-08-14T00:00:00"/>
    <d v="2018-08-27T00:00:00"/>
    <d v="2018-08-28T00:00:00"/>
    <d v="2018-09-05T00:00:00"/>
    <d v="2018-09-14T00:00:00"/>
    <d v="2018-09-24T00:00:00"/>
    <d v="2018-09-25T00:00:00"/>
    <d v="2018-09-29T00:00:00"/>
    <x v="1"/>
    <x v="3"/>
    <x v="7"/>
    <x v="0"/>
    <x v="0"/>
    <x v="0"/>
  </r>
  <r>
    <n v="6164"/>
    <x v="5"/>
    <x v="6"/>
    <x v="26"/>
    <x v="93"/>
    <x v="0"/>
    <x v="0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4"/>
    <x v="5"/>
    <x v="6"/>
    <x v="26"/>
    <x v="93"/>
    <x v="0"/>
    <x v="0"/>
    <x v="0"/>
    <x v="0"/>
    <x v="0"/>
    <x v="0"/>
    <x v="1"/>
    <d v="2018-07-11T00:00:00"/>
    <d v="2018-07-24T00:00:00"/>
    <d v="2018-07-25T00:00:00"/>
    <d v="2018-08-02T00:00:00"/>
    <d v="2018-08-13T00:00:00"/>
    <d v="2018-08-21T00:00:00"/>
    <d v="2018-08-22T00:00:00"/>
    <d v="2018-08-26T00:00:00"/>
    <x v="5"/>
    <x v="1"/>
    <x v="1"/>
    <x v="0"/>
    <x v="0"/>
    <x v="0"/>
  </r>
  <r>
    <n v="5804"/>
    <x v="5"/>
    <x v="6"/>
    <x v="27"/>
    <x v="94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5"/>
    <x v="5"/>
    <x v="6"/>
    <x v="27"/>
    <x v="94"/>
    <x v="0"/>
    <x v="1"/>
    <x v="0"/>
    <x v="6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7"/>
    <x v="5"/>
    <x v="6"/>
    <x v="27"/>
    <x v="94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5808"/>
    <x v="5"/>
    <x v="6"/>
    <x v="27"/>
    <x v="95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1"/>
    <x v="5"/>
    <x v="6"/>
    <x v="27"/>
    <x v="95"/>
    <x v="0"/>
    <x v="1"/>
    <x v="0"/>
    <x v="6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3"/>
    <x v="5"/>
    <x v="6"/>
    <x v="27"/>
    <x v="95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6294"/>
    <x v="5"/>
    <x v="6"/>
    <x v="27"/>
    <x v="96"/>
    <x v="0"/>
    <x v="1"/>
    <x v="0"/>
    <x v="0"/>
    <x v="0"/>
    <x v="0"/>
    <x v="0"/>
    <d v="2018-03-27T00:00:00"/>
    <d v="2018-04-09T00:00:00"/>
    <d v="2018-04-10T00:00:00"/>
    <d v="2018-04-18T00:00:00"/>
    <d v="2018-04-27T00:00:00"/>
    <d v="2018-05-11T00:00:00"/>
    <d v="2018-05-12T00:00:00"/>
    <d v="2018-05-16T00:00:00"/>
    <x v="9"/>
    <x v="9"/>
    <x v="4"/>
    <x v="0"/>
    <x v="0"/>
    <x v="0"/>
  </r>
  <r>
    <n v="6430"/>
    <x v="5"/>
    <x v="6"/>
    <x v="27"/>
    <x v="96"/>
    <x v="0"/>
    <x v="1"/>
    <x v="0"/>
    <x v="0"/>
    <x v="0"/>
    <x v="0"/>
    <x v="1"/>
    <d v="2018-07-31T00:00:00"/>
    <d v="2018-08-13T00:00:00"/>
    <d v="2018-08-14T00:00:00"/>
    <d v="2018-08-22T00:00:00"/>
    <d v="2018-08-31T00:00:00"/>
    <d v="2018-09-10T00:00:00"/>
    <d v="2018-09-11T00:00:00"/>
    <d v="2018-09-15T00:00:00"/>
    <x v="1"/>
    <x v="1"/>
    <x v="1"/>
    <x v="0"/>
    <x v="0"/>
    <x v="0"/>
  </r>
  <r>
    <n v="6163"/>
    <x v="5"/>
    <x v="6"/>
    <x v="27"/>
    <x v="97"/>
    <x v="0"/>
    <x v="2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3"/>
    <x v="5"/>
    <x v="6"/>
    <x v="27"/>
    <x v="97"/>
    <x v="0"/>
    <x v="2"/>
    <x v="0"/>
    <x v="0"/>
    <x v="0"/>
    <x v="0"/>
    <x v="1"/>
    <d v="2018-07-11T00:00:00"/>
    <d v="2018-07-24T00:00:00"/>
    <d v="2018-07-25T00:00:00"/>
    <d v="2018-08-02T00:00:00"/>
    <d v="2018-08-13T00:00:00"/>
    <d v="2018-08-21T00:00:00"/>
    <d v="2018-08-22T00:00:00"/>
    <d v="2018-08-26T00:00:00"/>
    <x v="5"/>
    <x v="1"/>
    <x v="1"/>
    <x v="0"/>
    <x v="0"/>
    <x v="0"/>
  </r>
  <r>
    <n v="6143"/>
    <x v="6"/>
    <x v="0"/>
    <x v="28"/>
    <x v="98"/>
    <x v="0"/>
    <x v="1"/>
    <x v="0"/>
    <x v="0"/>
    <x v="0"/>
    <x v="0"/>
    <x v="0"/>
    <d v="2017-12-29T00:00:00"/>
    <d v="2018-01-15T00:00:00"/>
    <d v="2018-01-16T00:00:00"/>
    <d v="2018-01-24T00:00:00"/>
    <d v="2018-02-02T00:00:00"/>
    <d v="2018-02-12T00:00:00"/>
    <d v="2018-02-13T00:00:00"/>
    <d v="2018-02-17T00:00:00"/>
    <x v="4"/>
    <x v="4"/>
    <x v="0"/>
    <x v="0"/>
    <x v="0"/>
    <x v="0"/>
  </r>
  <r>
    <n v="6394"/>
    <x v="6"/>
    <x v="0"/>
    <x v="28"/>
    <x v="98"/>
    <x v="0"/>
    <x v="1"/>
    <x v="0"/>
    <x v="0"/>
    <x v="0"/>
    <x v="0"/>
    <x v="1"/>
    <d v="2018-07-03T00:00:00"/>
    <d v="2018-07-16T00:00:00"/>
    <d v="2018-07-17T00:00:00"/>
    <d v="2018-07-25T00:00:00"/>
    <d v="2018-08-03T00:00:00"/>
    <d v="2018-08-13T00:00:00"/>
    <d v="2018-08-14T00:00:00"/>
    <d v="2018-08-18T00:00:00"/>
    <x v="5"/>
    <x v="5"/>
    <x v="1"/>
    <x v="0"/>
    <x v="0"/>
    <x v="0"/>
  </r>
  <r>
    <n v="6338"/>
    <x v="6"/>
    <x v="0"/>
    <x v="29"/>
    <x v="99"/>
    <x v="0"/>
    <x v="0"/>
    <x v="0"/>
    <x v="0"/>
    <x v="0"/>
    <x v="0"/>
    <x v="0"/>
    <d v="2018-05-02T00:00:00"/>
    <d v="2018-05-15T00:00:00"/>
    <d v="2018-05-16T00:00:00"/>
    <d v="2018-05-24T00:00:00"/>
    <d v="2018-06-04T00:00:00"/>
    <d v="2018-06-14T00:00:00"/>
    <d v="2018-06-15T00:00:00"/>
    <d v="2018-06-19T00:00:00"/>
    <x v="7"/>
    <x v="7"/>
    <x v="9"/>
    <x v="0"/>
    <x v="0"/>
    <x v="0"/>
  </r>
  <r>
    <n v="6533"/>
    <x v="6"/>
    <x v="0"/>
    <x v="29"/>
    <x v="99"/>
    <x v="0"/>
    <x v="0"/>
    <x v="0"/>
    <x v="0"/>
    <x v="0"/>
    <x v="0"/>
    <x v="1"/>
    <d v="2018-10-19T00:00:00"/>
    <d v="2018-11-01T00:00:00"/>
    <d v="2018-11-02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339"/>
    <x v="6"/>
    <x v="0"/>
    <x v="29"/>
    <x v="100"/>
    <x v="0"/>
    <x v="0"/>
    <x v="0"/>
    <x v="0"/>
    <x v="0"/>
    <x v="0"/>
    <x v="0"/>
    <d v="2018-05-02T00:00:00"/>
    <d v="2018-05-15T00:00:00"/>
    <d v="2018-05-16T00:00:00"/>
    <d v="2018-05-24T00:00:00"/>
    <d v="2018-06-04T00:00:00"/>
    <d v="2018-06-14T00:00:00"/>
    <d v="2018-06-15T00:00:00"/>
    <d v="2018-06-19T00:00:00"/>
    <x v="7"/>
    <x v="7"/>
    <x v="9"/>
    <x v="0"/>
    <x v="0"/>
    <x v="0"/>
  </r>
  <r>
    <n v="6534"/>
    <x v="6"/>
    <x v="0"/>
    <x v="29"/>
    <x v="100"/>
    <x v="0"/>
    <x v="0"/>
    <x v="0"/>
    <x v="0"/>
    <x v="0"/>
    <x v="0"/>
    <x v="1"/>
    <d v="2018-10-19T00:00:00"/>
    <d v="2018-11-01T00:00:00"/>
    <d v="2018-11-02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319"/>
    <x v="6"/>
    <x v="0"/>
    <x v="29"/>
    <x v="101"/>
    <x v="0"/>
    <x v="0"/>
    <x v="0"/>
    <x v="0"/>
    <x v="0"/>
    <x v="0"/>
    <x v="0"/>
    <d v="2018-04-16T00:00:00"/>
    <d v="2018-04-27T00:00:00"/>
    <d v="2018-05-02T00:00:00"/>
    <d v="2018-05-11T00:00:00"/>
    <d v="2018-05-22T00:00:00"/>
    <d v="2018-05-30T00:00:00"/>
    <d v="2018-05-31T00:00:00"/>
    <d v="2018-06-04T00:00:00"/>
    <x v="7"/>
    <x v="7"/>
    <x v="6"/>
    <x v="0"/>
    <x v="0"/>
    <x v="0"/>
  </r>
  <r>
    <n v="6175"/>
    <x v="6"/>
    <x v="0"/>
    <x v="14"/>
    <x v="102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08"/>
    <x v="6"/>
    <x v="0"/>
    <x v="14"/>
    <x v="102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205"/>
    <x v="6"/>
    <x v="0"/>
    <x v="14"/>
    <x v="103"/>
    <x v="0"/>
    <x v="1"/>
    <x v="0"/>
    <x v="0"/>
    <x v="0"/>
    <x v="0"/>
    <x v="0"/>
    <d v="2018-02-02T00:00:00"/>
    <d v="2018-02-15T00:00:00"/>
    <d v="2018-02-16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31"/>
    <x v="6"/>
    <x v="0"/>
    <x v="14"/>
    <x v="103"/>
    <x v="0"/>
    <x v="1"/>
    <x v="0"/>
    <x v="0"/>
    <x v="0"/>
    <x v="0"/>
    <x v="1"/>
    <d v="2018-08-02T00:00:00"/>
    <d v="2018-08-15T00:00:00"/>
    <d v="2018-08-16T00:00:00"/>
    <d v="2018-08-24T00:00:00"/>
    <d v="2018-09-04T00:00:00"/>
    <d v="2018-09-12T00:00:00"/>
    <d v="2018-09-13T00:00:00"/>
    <d v="2018-09-17T00:00:00"/>
    <x v="1"/>
    <x v="1"/>
    <x v="7"/>
    <x v="0"/>
    <x v="0"/>
    <x v="0"/>
  </r>
  <r>
    <n v="6176"/>
    <x v="6"/>
    <x v="0"/>
    <x v="14"/>
    <x v="104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09"/>
    <x v="6"/>
    <x v="0"/>
    <x v="14"/>
    <x v="104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206"/>
    <x v="6"/>
    <x v="0"/>
    <x v="14"/>
    <x v="105"/>
    <x v="0"/>
    <x v="1"/>
    <x v="0"/>
    <x v="0"/>
    <x v="0"/>
    <x v="0"/>
    <x v="0"/>
    <d v="2018-02-02T00:00:00"/>
    <d v="2018-02-15T00:00:00"/>
    <d v="2018-02-16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32"/>
    <x v="6"/>
    <x v="0"/>
    <x v="14"/>
    <x v="105"/>
    <x v="0"/>
    <x v="1"/>
    <x v="0"/>
    <x v="0"/>
    <x v="0"/>
    <x v="0"/>
    <x v="1"/>
    <d v="2018-08-02T00:00:00"/>
    <d v="2018-08-15T00:00:00"/>
    <d v="2018-08-16T00:00:00"/>
    <d v="2018-08-24T00:00:00"/>
    <d v="2018-09-04T00:00:00"/>
    <d v="2018-09-12T00:00:00"/>
    <d v="2018-09-13T00:00:00"/>
    <d v="2018-09-17T00:00:00"/>
    <x v="1"/>
    <x v="1"/>
    <x v="7"/>
    <x v="0"/>
    <x v="0"/>
    <x v="0"/>
  </r>
  <r>
    <n v="6247"/>
    <x v="6"/>
    <x v="0"/>
    <x v="14"/>
    <x v="106"/>
    <x v="0"/>
    <x v="1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91"/>
    <x v="6"/>
    <x v="0"/>
    <x v="14"/>
    <x v="106"/>
    <x v="0"/>
    <x v="1"/>
    <x v="0"/>
    <x v="0"/>
    <x v="0"/>
    <x v="0"/>
    <x v="1"/>
    <d v="2018-09-18T00:00:00"/>
    <d v="2018-10-01T00:00:00"/>
    <d v="2018-10-02T00:00:00"/>
    <d v="2018-10-10T00:00:00"/>
    <d v="2018-10-19T00:00:00"/>
    <d v="2018-10-29T00:00:00"/>
    <d v="2018-10-30T00:00:00"/>
    <d v="2018-11-03T00:00:00"/>
    <x v="6"/>
    <x v="6"/>
    <x v="3"/>
    <x v="0"/>
    <x v="0"/>
    <x v="0"/>
  </r>
  <r>
    <n v="6226"/>
    <x v="6"/>
    <x v="0"/>
    <x v="14"/>
    <x v="107"/>
    <x v="0"/>
    <x v="1"/>
    <x v="0"/>
    <x v="0"/>
    <x v="0"/>
    <x v="0"/>
    <x v="0"/>
    <d v="2018-02-16T00:00:00"/>
    <d v="2018-03-01T00:00:00"/>
    <d v="2018-03-02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4"/>
    <x v="6"/>
    <x v="0"/>
    <x v="14"/>
    <x v="107"/>
    <x v="0"/>
    <x v="1"/>
    <x v="0"/>
    <x v="0"/>
    <x v="0"/>
    <x v="0"/>
    <x v="1"/>
    <d v="2018-09-03T00:00:00"/>
    <d v="2018-09-14T00:00:00"/>
    <d v="2018-09-16T00:00:00"/>
    <d v="2018-09-24T00:00:00"/>
    <d v="2018-10-03T00:00:00"/>
    <d v="2018-10-11T00:00:00"/>
    <d v="2018-10-12T00:00:00"/>
    <d v="2018-10-16T00:00:00"/>
    <x v="3"/>
    <x v="3"/>
    <x v="3"/>
    <x v="0"/>
    <x v="0"/>
    <x v="0"/>
  </r>
  <r>
    <n v="6177"/>
    <x v="6"/>
    <x v="0"/>
    <x v="14"/>
    <x v="108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0"/>
    <x v="6"/>
    <x v="0"/>
    <x v="14"/>
    <x v="108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144"/>
    <x v="6"/>
    <x v="0"/>
    <x v="30"/>
    <x v="109"/>
    <x v="0"/>
    <x v="2"/>
    <x v="0"/>
    <x v="0"/>
    <x v="0"/>
    <x v="0"/>
    <x v="0"/>
    <d v="2018-01-01T00:00:00"/>
    <d v="2018-01-15T00:00:00"/>
    <d v="2018-01-16T00:00:00"/>
    <d v="2018-01-24T00:00:00"/>
    <d v="2018-02-02T00:00:00"/>
    <d v="2018-02-12T00:00:00"/>
    <d v="2018-02-13T00:00:00"/>
    <d v="2018-02-17T00:00:00"/>
    <x v="4"/>
    <x v="4"/>
    <x v="0"/>
    <x v="0"/>
    <x v="0"/>
    <x v="0"/>
  </r>
  <r>
    <n v="6395"/>
    <x v="6"/>
    <x v="0"/>
    <x v="30"/>
    <x v="109"/>
    <x v="0"/>
    <x v="2"/>
    <x v="0"/>
    <x v="0"/>
    <x v="0"/>
    <x v="0"/>
    <x v="1"/>
    <d v="2018-07-03T00:00:00"/>
    <d v="2018-07-16T00:00:00"/>
    <d v="2018-07-17T00:00:00"/>
    <d v="2018-07-25T00:00:00"/>
    <d v="2018-08-03T00:00:00"/>
    <d v="2018-08-13T00:00:00"/>
    <d v="2018-08-14T00:00:00"/>
    <d v="2018-08-18T00:00:00"/>
    <x v="5"/>
    <x v="5"/>
    <x v="1"/>
    <x v="0"/>
    <x v="0"/>
    <x v="0"/>
  </r>
  <r>
    <n v="6347"/>
    <x v="6"/>
    <x v="0"/>
    <x v="31"/>
    <x v="110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1"/>
    <x v="6"/>
    <x v="0"/>
    <x v="31"/>
    <x v="110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48"/>
    <x v="6"/>
    <x v="0"/>
    <x v="31"/>
    <x v="111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2"/>
    <x v="6"/>
    <x v="0"/>
    <x v="31"/>
    <x v="111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49"/>
    <x v="6"/>
    <x v="0"/>
    <x v="31"/>
    <x v="112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3"/>
    <x v="6"/>
    <x v="0"/>
    <x v="31"/>
    <x v="112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273"/>
    <x v="6"/>
    <x v="2"/>
    <x v="5"/>
    <x v="113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7"/>
    <x v="6"/>
    <x v="2"/>
    <x v="5"/>
    <x v="113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74"/>
    <x v="6"/>
    <x v="2"/>
    <x v="5"/>
    <x v="114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8"/>
    <x v="6"/>
    <x v="2"/>
    <x v="5"/>
    <x v="114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75"/>
    <x v="6"/>
    <x v="2"/>
    <x v="5"/>
    <x v="115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9"/>
    <x v="6"/>
    <x v="2"/>
    <x v="5"/>
    <x v="115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00"/>
    <x v="7"/>
    <x v="4"/>
    <x v="32"/>
    <x v="116"/>
    <x v="15"/>
    <x v="1"/>
    <x v="0"/>
    <x v="0"/>
    <x v="0"/>
    <x v="0"/>
    <x v="0"/>
    <d v="2018-01-29T00:00:00"/>
    <d v="2018-02-09T00:00:00"/>
    <d v="2018-02-10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378"/>
    <x v="7"/>
    <x v="4"/>
    <x v="32"/>
    <x v="116"/>
    <x v="15"/>
    <x v="1"/>
    <x v="0"/>
    <x v="0"/>
    <x v="0"/>
    <x v="0"/>
    <x v="1"/>
    <d v="2018-06-25T00:00:00"/>
    <d v="2018-07-06T00:00:00"/>
    <d v="2018-07-07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216"/>
    <x v="7"/>
    <x v="5"/>
    <x v="33"/>
    <x v="117"/>
    <x v="0"/>
    <x v="1"/>
    <x v="0"/>
    <x v="0"/>
    <x v="0"/>
    <x v="0"/>
    <x v="0"/>
    <d v="2018-02-07T00:00:00"/>
    <d v="2018-02-20T00:00:00"/>
    <d v="2018-02-21T00:00:00"/>
    <d v="2018-03-02T00:00:00"/>
    <d v="2018-03-15T00:00:00"/>
    <d v="2018-03-23T00:00:00"/>
    <d v="2018-03-24T00:00:00"/>
    <d v="2018-03-28T00:00:00"/>
    <x v="0"/>
    <x v="2"/>
    <x v="2"/>
    <x v="0"/>
    <x v="0"/>
    <x v="0"/>
  </r>
  <r>
    <n v="6423"/>
    <x v="7"/>
    <x v="5"/>
    <x v="33"/>
    <x v="117"/>
    <x v="0"/>
    <x v="1"/>
    <x v="0"/>
    <x v="0"/>
    <x v="0"/>
    <x v="0"/>
    <x v="1"/>
    <d v="2018-07-24T00:00:00"/>
    <d v="2018-08-06T00:00:00"/>
    <d v="2018-08-07T00:00:00"/>
    <d v="2018-08-15T00:00:00"/>
    <d v="2018-08-24T00:00:00"/>
    <d v="2018-09-03T00:00:00"/>
    <d v="2018-09-04T00:00:00"/>
    <d v="2018-09-08T00:00:00"/>
    <x v="1"/>
    <x v="1"/>
    <x v="1"/>
    <x v="0"/>
    <x v="0"/>
    <x v="0"/>
  </r>
  <r>
    <n v="6288"/>
    <x v="7"/>
    <x v="5"/>
    <x v="33"/>
    <x v="118"/>
    <x v="0"/>
    <x v="0"/>
    <x v="0"/>
    <x v="0"/>
    <x v="0"/>
    <x v="0"/>
    <x v="0"/>
    <d v="2018-03-26T00:00:00"/>
    <d v="2018-04-06T00:00:00"/>
    <d v="2018-04-07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525"/>
    <x v="7"/>
    <x v="5"/>
    <x v="33"/>
    <x v="118"/>
    <x v="0"/>
    <x v="0"/>
    <x v="0"/>
    <x v="0"/>
    <x v="0"/>
    <x v="0"/>
    <x v="1"/>
    <d v="2018-10-08T00:00:00"/>
    <d v="2018-10-19T00:00:00"/>
    <d v="2018-10-21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316"/>
    <x v="7"/>
    <x v="5"/>
    <x v="33"/>
    <x v="119"/>
    <x v="0"/>
    <x v="1"/>
    <x v="0"/>
    <x v="0"/>
    <x v="0"/>
    <x v="0"/>
    <x v="0"/>
    <d v="2018-04-11T00:00:00"/>
    <d v="2018-04-24T00:00:00"/>
    <d v="2018-04-25T00:00:00"/>
    <d v="2018-05-08T00:00:00"/>
    <d v="2018-05-18T00:00:00"/>
    <d v="2018-05-28T00:00:00"/>
    <d v="2018-05-29T00:00:00"/>
    <d v="2018-06-02T00:00:00"/>
    <x v="9"/>
    <x v="7"/>
    <x v="6"/>
    <x v="0"/>
    <x v="0"/>
    <x v="0"/>
  </r>
  <r>
    <n v="6545"/>
    <x v="7"/>
    <x v="5"/>
    <x v="33"/>
    <x v="119"/>
    <x v="0"/>
    <x v="1"/>
    <x v="0"/>
    <x v="0"/>
    <x v="0"/>
    <x v="0"/>
    <x v="1"/>
    <d v="2018-10-24T00:00:00"/>
    <d v="2018-11-06T00:00:00"/>
    <d v="2018-11-07T00:00:00"/>
    <d v="2018-11-15T00:00:00"/>
    <d v="2018-11-26T00:00:00"/>
    <d v="2018-12-04T00:00:00"/>
    <d v="2018-12-05T00:00:00"/>
    <d v="2018-12-09T00:00:00"/>
    <x v="8"/>
    <x v="8"/>
    <x v="5"/>
    <x v="0"/>
    <x v="0"/>
    <x v="0"/>
  </r>
  <r>
    <n v="6289"/>
    <x v="7"/>
    <x v="5"/>
    <x v="33"/>
    <x v="120"/>
    <x v="0"/>
    <x v="0"/>
    <x v="0"/>
    <x v="0"/>
    <x v="0"/>
    <x v="0"/>
    <x v="0"/>
    <d v="2018-03-26T00:00:00"/>
    <d v="2018-04-06T00:00:00"/>
    <d v="2018-04-07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526"/>
    <x v="7"/>
    <x v="5"/>
    <x v="33"/>
    <x v="120"/>
    <x v="0"/>
    <x v="0"/>
    <x v="0"/>
    <x v="0"/>
    <x v="0"/>
    <x v="0"/>
    <x v="1"/>
    <d v="2018-10-08T00:00:00"/>
    <d v="2018-10-19T00:00:00"/>
    <d v="2018-10-21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40"/>
    <x v="7"/>
    <x v="5"/>
    <x v="33"/>
    <x v="121"/>
    <x v="0"/>
    <x v="0"/>
    <x v="0"/>
    <x v="0"/>
    <x v="0"/>
    <x v="0"/>
    <x v="0"/>
    <d v="2018-02-21T00:00:00"/>
    <d v="2018-03-06T00:00:00"/>
    <d v="2018-03-07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82"/>
    <x v="7"/>
    <x v="5"/>
    <x v="33"/>
    <x v="121"/>
    <x v="0"/>
    <x v="0"/>
    <x v="0"/>
    <x v="0"/>
    <x v="0"/>
    <x v="0"/>
    <x v="1"/>
    <d v="2018-09-07T00:00:00"/>
    <d v="2018-09-20T00:00:00"/>
    <d v="2018-09-21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41"/>
    <x v="7"/>
    <x v="5"/>
    <x v="33"/>
    <x v="122"/>
    <x v="0"/>
    <x v="0"/>
    <x v="0"/>
    <x v="0"/>
    <x v="0"/>
    <x v="0"/>
    <x v="0"/>
    <d v="2018-02-21T00:00:00"/>
    <d v="2018-03-06T00:00:00"/>
    <d v="2018-03-07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83"/>
    <x v="7"/>
    <x v="5"/>
    <x v="33"/>
    <x v="122"/>
    <x v="0"/>
    <x v="0"/>
    <x v="0"/>
    <x v="0"/>
    <x v="0"/>
    <x v="0"/>
    <x v="1"/>
    <d v="2018-09-07T00:00:00"/>
    <d v="2018-09-20T00:00:00"/>
    <d v="2018-09-21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341"/>
    <x v="7"/>
    <x v="5"/>
    <x v="33"/>
    <x v="123"/>
    <x v="0"/>
    <x v="0"/>
    <x v="0"/>
    <x v="0"/>
    <x v="0"/>
    <x v="0"/>
    <x v="0"/>
    <d v="2018-05-07T00:00:00"/>
    <d v="2018-05-18T00:00:00"/>
    <d v="2018-05-21T00:00:00"/>
    <d v="2018-05-29T00:00:00"/>
    <d v="2018-06-07T00:00:00"/>
    <d v="2018-06-19T00:00:00"/>
    <d v="2018-06-20T00:00:00"/>
    <d v="2018-06-24T00:00:00"/>
    <x v="7"/>
    <x v="7"/>
    <x v="9"/>
    <x v="0"/>
    <x v="0"/>
    <x v="0"/>
  </r>
  <r>
    <n v="6560"/>
    <x v="7"/>
    <x v="5"/>
    <x v="33"/>
    <x v="123"/>
    <x v="0"/>
    <x v="0"/>
    <x v="0"/>
    <x v="0"/>
    <x v="0"/>
    <x v="0"/>
    <x v="1"/>
    <d v="2018-11-07T00:00:00"/>
    <d v="2018-11-20T00:00:00"/>
    <d v="2018-11-21T00:00:00"/>
    <d v="2018-11-29T00:00:00"/>
    <d v="2018-12-10T00:00:00"/>
    <d v="2018-12-18T00:00:00"/>
    <d v="2018-12-19T00:00:00"/>
    <d v="2018-12-23T00:00:00"/>
    <x v="8"/>
    <x v="8"/>
    <x v="8"/>
    <x v="0"/>
    <x v="0"/>
    <x v="0"/>
  </r>
  <r>
    <n v="5994"/>
    <x v="7"/>
    <x v="5"/>
    <x v="33"/>
    <x v="124"/>
    <x v="3"/>
    <x v="1"/>
    <x v="1"/>
    <x v="7"/>
    <x v="1"/>
    <x v="0"/>
    <x v="0"/>
    <d v="2017-10-17T00:00:00"/>
    <d v="2017-10-23T00:00:00"/>
    <d v="2017-10-24T00:00:00"/>
    <d v="2017-11-13T00:00:00"/>
    <d v="2017-12-01T00:00:00"/>
    <d v="2017-12-06T00:00:00"/>
    <d v="2017-12-07T00:00:00"/>
    <d v="2017-12-11T00:00:00"/>
    <x v="6"/>
    <x v="8"/>
    <x v="8"/>
    <x v="1"/>
    <x v="1"/>
    <x v="1"/>
  </r>
  <r>
    <n v="6324"/>
    <x v="7"/>
    <x v="5"/>
    <x v="33"/>
    <x v="124"/>
    <x v="0"/>
    <x v="1"/>
    <x v="0"/>
    <x v="0"/>
    <x v="0"/>
    <x v="0"/>
    <x v="1"/>
    <d v="2018-04-23T00:00:00"/>
    <d v="2018-05-04T00:00:00"/>
    <d v="2018-05-07T00:00:00"/>
    <d v="2018-05-16T00:00:00"/>
    <d v="2018-05-25T00:00:00"/>
    <d v="2018-06-04T00:00:00"/>
    <d v="2018-06-05T00:00:00"/>
    <d v="2018-06-09T00:00:00"/>
    <x v="7"/>
    <x v="7"/>
    <x v="6"/>
    <x v="0"/>
    <x v="0"/>
    <x v="0"/>
  </r>
  <r>
    <n v="6546"/>
    <x v="7"/>
    <x v="5"/>
    <x v="33"/>
    <x v="124"/>
    <x v="0"/>
    <x v="1"/>
    <x v="0"/>
    <x v="0"/>
    <x v="0"/>
    <x v="0"/>
    <x v="2"/>
    <d v="2018-10-24T00:00:00"/>
    <d v="2018-11-06T00:00:00"/>
    <d v="2018-11-07T00:00:00"/>
    <d v="2018-11-15T00:00:00"/>
    <d v="2018-11-26T00:00:00"/>
    <d v="2018-12-04T00:00:00"/>
    <d v="2018-12-05T00:00:00"/>
    <d v="2018-12-09T00:00:00"/>
    <x v="8"/>
    <x v="8"/>
    <x v="5"/>
    <x v="0"/>
    <x v="0"/>
    <x v="0"/>
  </r>
  <r>
    <n v="6342"/>
    <x v="7"/>
    <x v="5"/>
    <x v="33"/>
    <x v="125"/>
    <x v="0"/>
    <x v="0"/>
    <x v="0"/>
    <x v="0"/>
    <x v="0"/>
    <x v="0"/>
    <x v="0"/>
    <d v="2018-05-07T00:00:00"/>
    <d v="2018-05-18T00:00:00"/>
    <d v="2018-05-21T00:00:00"/>
    <d v="2018-05-29T00:00:00"/>
    <d v="2018-06-07T00:00:00"/>
    <d v="2018-06-19T00:00:00"/>
    <d v="2018-06-20T00:00:00"/>
    <d v="2018-06-24T00:00:00"/>
    <x v="7"/>
    <x v="7"/>
    <x v="9"/>
    <x v="0"/>
    <x v="0"/>
    <x v="0"/>
  </r>
  <r>
    <n v="6561"/>
    <x v="7"/>
    <x v="5"/>
    <x v="33"/>
    <x v="125"/>
    <x v="0"/>
    <x v="0"/>
    <x v="0"/>
    <x v="0"/>
    <x v="0"/>
    <x v="0"/>
    <x v="1"/>
    <d v="2018-11-07T00:00:00"/>
    <d v="2018-11-20T00:00:00"/>
    <d v="2018-11-21T00:00:00"/>
    <d v="2018-11-29T00:00:00"/>
    <d v="2018-12-10T00:00:00"/>
    <d v="2018-12-18T00:00:00"/>
    <d v="2018-12-19T00:00:00"/>
    <d v="2018-12-23T00:00:00"/>
    <x v="8"/>
    <x v="8"/>
    <x v="8"/>
    <x v="0"/>
    <x v="0"/>
    <x v="0"/>
  </r>
  <r>
    <n v="6138"/>
    <x v="7"/>
    <x v="5"/>
    <x v="33"/>
    <x v="126"/>
    <x v="15"/>
    <x v="5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160"/>
    <x v="7"/>
    <x v="5"/>
    <x v="34"/>
    <x v="127"/>
    <x v="0"/>
    <x v="0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400"/>
    <x v="7"/>
    <x v="5"/>
    <x v="34"/>
    <x v="127"/>
    <x v="0"/>
    <x v="0"/>
    <x v="0"/>
    <x v="0"/>
    <x v="0"/>
    <x v="0"/>
    <x v="1"/>
    <d v="2018-07-09T00:00:00"/>
    <d v="2018-07-20T00:00:00"/>
    <d v="2018-07-21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161"/>
    <x v="7"/>
    <x v="5"/>
    <x v="34"/>
    <x v="128"/>
    <x v="0"/>
    <x v="0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401"/>
    <x v="7"/>
    <x v="5"/>
    <x v="34"/>
    <x v="128"/>
    <x v="0"/>
    <x v="0"/>
    <x v="0"/>
    <x v="0"/>
    <x v="0"/>
    <x v="0"/>
    <x v="1"/>
    <d v="2018-07-09T00:00:00"/>
    <d v="2018-07-20T00:00:00"/>
    <d v="2018-07-21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260"/>
    <x v="7"/>
    <x v="5"/>
    <x v="35"/>
    <x v="129"/>
    <x v="0"/>
    <x v="1"/>
    <x v="0"/>
    <x v="0"/>
    <x v="0"/>
    <x v="0"/>
    <x v="0"/>
    <d v="2018-03-07T00:00:00"/>
    <d v="2018-03-20T00:00:00"/>
    <d v="2018-03-21T00:00:00"/>
    <d v="2018-03-29T00:00:00"/>
    <d v="2018-04-09T00:00:00"/>
    <d v="2018-04-17T00:00:00"/>
    <d v="2018-04-18T00:00:00"/>
    <d v="2018-04-22T00:00:00"/>
    <x v="2"/>
    <x v="2"/>
    <x v="4"/>
    <x v="0"/>
    <x v="0"/>
    <x v="0"/>
  </r>
  <r>
    <n v="6502"/>
    <x v="7"/>
    <x v="5"/>
    <x v="35"/>
    <x v="129"/>
    <x v="0"/>
    <x v="1"/>
    <x v="0"/>
    <x v="0"/>
    <x v="0"/>
    <x v="0"/>
    <x v="1"/>
    <d v="2018-09-26T00:00:00"/>
    <d v="2018-10-09T00:00:00"/>
    <d v="2018-10-10T00:00:00"/>
    <d v="2018-10-18T00:00:00"/>
    <d v="2018-10-29T00:00:00"/>
    <d v="2018-11-07T00:00:00"/>
    <d v="2018-11-08T00:00:00"/>
    <d v="2018-11-12T00:00:00"/>
    <x v="6"/>
    <x v="6"/>
    <x v="3"/>
    <x v="0"/>
    <x v="0"/>
    <x v="0"/>
  </r>
  <r>
    <n v="6261"/>
    <x v="7"/>
    <x v="5"/>
    <x v="35"/>
    <x v="130"/>
    <x v="0"/>
    <x v="1"/>
    <x v="0"/>
    <x v="0"/>
    <x v="0"/>
    <x v="0"/>
    <x v="0"/>
    <d v="2018-03-07T00:00:00"/>
    <d v="2018-03-20T00:00:00"/>
    <d v="2018-03-21T00:00:00"/>
    <d v="2018-03-29T00:00:00"/>
    <d v="2018-04-09T00:00:00"/>
    <d v="2018-04-17T00:00:00"/>
    <d v="2018-04-18T00:00:00"/>
    <d v="2018-04-22T00:00:00"/>
    <x v="2"/>
    <x v="2"/>
    <x v="4"/>
    <x v="0"/>
    <x v="0"/>
    <x v="0"/>
  </r>
  <r>
    <n v="6503"/>
    <x v="7"/>
    <x v="5"/>
    <x v="35"/>
    <x v="130"/>
    <x v="0"/>
    <x v="1"/>
    <x v="0"/>
    <x v="0"/>
    <x v="0"/>
    <x v="0"/>
    <x v="1"/>
    <d v="2018-09-26T00:00:00"/>
    <d v="2018-10-09T00:00:00"/>
    <d v="2018-10-10T00:00:00"/>
    <d v="2018-10-18T00:00:00"/>
    <d v="2018-10-29T00:00:00"/>
    <d v="2018-11-07T00:00:00"/>
    <d v="2018-11-08T00:00:00"/>
    <d v="2018-11-12T00:00:00"/>
    <x v="6"/>
    <x v="6"/>
    <x v="3"/>
    <x v="0"/>
    <x v="0"/>
    <x v="0"/>
  </r>
  <r>
    <n v="6215"/>
    <x v="7"/>
    <x v="6"/>
    <x v="35"/>
    <x v="131"/>
    <x v="0"/>
    <x v="1"/>
    <x v="0"/>
    <x v="0"/>
    <x v="0"/>
    <x v="0"/>
    <x v="0"/>
    <d v="2018-02-07T00:00:00"/>
    <d v="2018-02-20T00:00:00"/>
    <d v="2018-02-21T00:00:00"/>
    <d v="2018-03-02T00:00:00"/>
    <d v="2018-03-15T00:00:00"/>
    <d v="2018-03-23T00:00:00"/>
    <d v="2018-03-24T00:00:00"/>
    <d v="2018-03-28T00:00:00"/>
    <x v="0"/>
    <x v="2"/>
    <x v="2"/>
    <x v="0"/>
    <x v="0"/>
    <x v="0"/>
  </r>
  <r>
    <n v="6422"/>
    <x v="7"/>
    <x v="6"/>
    <x v="35"/>
    <x v="131"/>
    <x v="0"/>
    <x v="1"/>
    <x v="0"/>
    <x v="0"/>
    <x v="0"/>
    <x v="0"/>
    <x v="1"/>
    <d v="2018-07-24T00:00:00"/>
    <d v="2018-08-06T00:00:00"/>
    <d v="2018-08-07T00:00:00"/>
    <d v="2018-08-15T00:00:00"/>
    <d v="2018-08-24T00:00:00"/>
    <d v="2018-09-03T00:00:00"/>
    <d v="2018-09-04T00:00:00"/>
    <d v="2018-09-08T00:00:00"/>
    <x v="1"/>
    <x v="1"/>
    <x v="1"/>
    <x v="0"/>
    <x v="0"/>
    <x v="0"/>
  </r>
  <r>
    <n v="6407"/>
    <x v="7"/>
    <x v="6"/>
    <x v="36"/>
    <x v="132"/>
    <x v="16"/>
    <x v="1"/>
    <x v="0"/>
    <x v="0"/>
    <x v="0"/>
    <x v="0"/>
    <x v="0"/>
    <m/>
    <m/>
    <d v="2018-08-01T00:00:00"/>
    <d v="2018-08-31T00:00:00"/>
    <m/>
    <m/>
    <m/>
    <m/>
    <x v="1"/>
    <x v="1"/>
    <x v="12"/>
    <x v="0"/>
    <x v="0"/>
    <x v="3"/>
  </r>
  <r>
    <n v="6464"/>
    <x v="7"/>
    <x v="6"/>
    <x v="11"/>
    <x v="133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1"/>
    <x v="7"/>
    <x v="6"/>
    <x v="11"/>
    <x v="133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465"/>
    <x v="7"/>
    <x v="6"/>
    <x v="11"/>
    <x v="134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2"/>
    <x v="7"/>
    <x v="6"/>
    <x v="11"/>
    <x v="134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466"/>
    <x v="7"/>
    <x v="6"/>
    <x v="11"/>
    <x v="135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3"/>
    <x v="7"/>
    <x v="6"/>
    <x v="11"/>
    <x v="135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221"/>
    <x v="8"/>
    <x v="6"/>
    <x v="37"/>
    <x v="136"/>
    <x v="0"/>
    <x v="1"/>
    <x v="0"/>
    <x v="0"/>
    <x v="0"/>
    <x v="0"/>
    <x v="0"/>
    <d v="2018-02-09T00:00:00"/>
    <d v="2018-02-22T00:00:00"/>
    <d v="2018-02-26T00:00:00"/>
    <d v="2018-03-06T00:00:00"/>
    <d v="2018-03-19T00:00:00"/>
    <d v="2018-03-27T00:00:00"/>
    <d v="2018-03-28T00:00:00"/>
    <d v="2018-04-01T00:00:00"/>
    <x v="0"/>
    <x v="2"/>
    <x v="2"/>
    <x v="0"/>
    <x v="0"/>
    <x v="0"/>
  </r>
  <r>
    <n v="6405"/>
    <x v="8"/>
    <x v="6"/>
    <x v="37"/>
    <x v="136"/>
    <x v="0"/>
    <x v="1"/>
    <x v="0"/>
    <x v="0"/>
    <x v="0"/>
    <x v="0"/>
    <x v="1"/>
    <d v="2018-07-13T00:00:00"/>
    <d v="2018-07-26T00:00:00"/>
    <d v="2018-07-27T00:00:00"/>
    <d v="2018-08-06T00:00:00"/>
    <d v="2018-08-15T00:00:00"/>
    <d v="2018-08-23T00:00:00"/>
    <d v="2018-08-24T00:00:00"/>
    <d v="2018-08-28T00:00:00"/>
    <x v="5"/>
    <x v="1"/>
    <x v="1"/>
    <x v="0"/>
    <x v="0"/>
    <x v="0"/>
  </r>
  <r>
    <n v="6222"/>
    <x v="8"/>
    <x v="6"/>
    <x v="37"/>
    <x v="137"/>
    <x v="0"/>
    <x v="1"/>
    <x v="0"/>
    <x v="0"/>
    <x v="0"/>
    <x v="0"/>
    <x v="0"/>
    <d v="2018-02-09T00:00:00"/>
    <d v="2018-02-22T00:00:00"/>
    <d v="2018-02-26T00:00:00"/>
    <d v="2018-03-06T00:00:00"/>
    <d v="2018-03-19T00:00:00"/>
    <d v="2018-03-27T00:00:00"/>
    <d v="2018-03-28T00:00:00"/>
    <d v="2018-04-01T00:00:00"/>
    <x v="0"/>
    <x v="2"/>
    <x v="2"/>
    <x v="0"/>
    <x v="0"/>
    <x v="0"/>
  </r>
  <r>
    <n v="6406"/>
    <x v="8"/>
    <x v="6"/>
    <x v="37"/>
    <x v="137"/>
    <x v="0"/>
    <x v="1"/>
    <x v="0"/>
    <x v="0"/>
    <x v="0"/>
    <x v="0"/>
    <x v="1"/>
    <d v="2018-07-13T00:00:00"/>
    <d v="2018-07-26T00:00:00"/>
    <d v="2018-07-27T00:00:00"/>
    <d v="2018-08-06T00:00:00"/>
    <d v="2018-08-15T00:00:00"/>
    <d v="2018-08-23T00:00:00"/>
    <d v="2018-08-24T00:00:00"/>
    <d v="2018-08-28T00:00:00"/>
    <x v="5"/>
    <x v="1"/>
    <x v="1"/>
    <x v="0"/>
    <x v="0"/>
    <x v="0"/>
  </r>
  <r>
    <n v="5742"/>
    <x v="8"/>
    <x v="6"/>
    <x v="38"/>
    <x v="138"/>
    <x v="3"/>
    <x v="4"/>
    <x v="4"/>
    <x v="7"/>
    <x v="6"/>
    <x v="2"/>
    <x v="0"/>
    <d v="2017-11-23T00:00:00"/>
    <d v="2017-12-13T00:00:00"/>
    <d v="2017-12-14T00:00:00"/>
    <d v="2018-01-12T00:00:00"/>
    <d v="2018-02-01T00:00:00"/>
    <d v="2018-02-01T00:00:00"/>
    <d v="2018-02-02T00:00:00"/>
    <d v="2018-02-11T00:00:00"/>
    <x v="11"/>
    <x v="4"/>
    <x v="0"/>
    <x v="1"/>
    <x v="0"/>
    <x v="0"/>
  </r>
  <r>
    <n v="6244"/>
    <x v="8"/>
    <x v="6"/>
    <x v="38"/>
    <x v="138"/>
    <x v="0"/>
    <x v="4"/>
    <x v="0"/>
    <x v="0"/>
    <x v="0"/>
    <x v="0"/>
    <x v="1"/>
    <d v="2018-02-22T00:00:00"/>
    <d v="2018-03-07T00:00:00"/>
    <d v="2018-03-12T00:00:00"/>
    <d v="2018-03-20T00:00:00"/>
    <d v="2018-03-29T00:00:00"/>
    <d v="2018-04-06T00:00:00"/>
    <d v="2018-04-07T00:00:00"/>
    <d v="2018-04-11T00:00:00"/>
    <x v="2"/>
    <x v="2"/>
    <x v="2"/>
    <x v="0"/>
    <x v="0"/>
    <x v="0"/>
  </r>
  <r>
    <n v="6472"/>
    <x v="8"/>
    <x v="6"/>
    <x v="38"/>
    <x v="138"/>
    <x v="0"/>
    <x v="4"/>
    <x v="0"/>
    <x v="0"/>
    <x v="0"/>
    <x v="0"/>
    <x v="2"/>
    <d v="2018-08-29T00:00:00"/>
    <d v="2018-09-11T00:00:00"/>
    <d v="2018-09-12T00:00:00"/>
    <d v="2018-09-20T00:00:00"/>
    <d v="2018-10-01T00:00:00"/>
    <d v="2018-10-09T00:00:00"/>
    <d v="2018-10-10T00:00:00"/>
    <d v="2018-10-14T00:00:00"/>
    <x v="3"/>
    <x v="3"/>
    <x v="3"/>
    <x v="0"/>
    <x v="0"/>
    <x v="0"/>
  </r>
  <r>
    <n v="6346"/>
    <x v="8"/>
    <x v="6"/>
    <x v="39"/>
    <x v="139"/>
    <x v="15"/>
    <x v="4"/>
    <x v="0"/>
    <x v="0"/>
    <x v="0"/>
    <x v="0"/>
    <x v="0"/>
    <d v="2018-05-16T00:00:00"/>
    <d v="2018-05-29T00:00:00"/>
    <d v="2018-05-30T00:00:00"/>
    <d v="2018-06-07T00:00:00"/>
    <d v="2018-06-20T00:00:00"/>
    <d v="2018-06-28T00:00:00"/>
    <d v="2018-06-29T00:00:00"/>
    <d v="2018-07-03T00:00:00"/>
    <x v="7"/>
    <x v="10"/>
    <x v="9"/>
    <x v="0"/>
    <x v="0"/>
    <x v="0"/>
  </r>
  <r>
    <n v="6565"/>
    <x v="8"/>
    <x v="6"/>
    <x v="39"/>
    <x v="139"/>
    <x v="15"/>
    <x v="4"/>
    <x v="0"/>
    <x v="0"/>
    <x v="0"/>
    <x v="0"/>
    <x v="1"/>
    <d v="2018-11-16T00:00:00"/>
    <d v="2018-11-29T00:00:00"/>
    <d v="2018-11-30T00:00:00"/>
    <d v="2018-12-10T00:00:00"/>
    <d v="2018-12-19T00:00:00"/>
    <d v="2018-12-27T00:00:00"/>
    <d v="2018-12-28T00:00:00"/>
    <d v="2019-01-01T00:00:00"/>
    <x v="8"/>
    <x v="11"/>
    <x v="8"/>
    <x v="0"/>
    <x v="0"/>
    <x v="0"/>
  </r>
  <r>
    <n v="6223"/>
    <x v="8"/>
    <x v="6"/>
    <x v="40"/>
    <x v="140"/>
    <x v="15"/>
    <x v="2"/>
    <x v="0"/>
    <x v="0"/>
    <x v="0"/>
    <x v="0"/>
    <x v="0"/>
    <d v="2018-02-13T00:00:00"/>
    <d v="2018-02-26T00:00:00"/>
    <d v="2018-02-27T00:00:00"/>
    <d v="2018-03-07T00:00:00"/>
    <d v="2018-03-20T00:00:00"/>
    <d v="2018-03-28T00:00:00"/>
    <d v="2018-03-29T00:00:00"/>
    <d v="2018-04-02T00:00:00"/>
    <x v="0"/>
    <x v="2"/>
    <x v="2"/>
    <x v="0"/>
    <x v="0"/>
    <x v="0"/>
  </r>
  <r>
    <n v="6473"/>
    <x v="8"/>
    <x v="6"/>
    <x v="40"/>
    <x v="140"/>
    <x v="0"/>
    <x v="2"/>
    <x v="0"/>
    <x v="0"/>
    <x v="0"/>
    <x v="0"/>
    <x v="1"/>
    <d v="2018-08-29T00:00:00"/>
    <d v="2018-09-11T00:00:00"/>
    <d v="2018-09-12T00:00:00"/>
    <d v="2018-09-20T00:00:00"/>
    <d v="2018-10-01T00:00:00"/>
    <d v="2018-10-09T00:00:00"/>
    <d v="2018-10-10T00:00:00"/>
    <d v="2018-10-14T00:00:00"/>
    <x v="3"/>
    <x v="3"/>
    <x v="3"/>
    <x v="0"/>
    <x v="0"/>
    <x v="0"/>
  </r>
  <r>
    <n v="6337"/>
    <x v="8"/>
    <x v="6"/>
    <x v="41"/>
    <x v="141"/>
    <x v="0"/>
    <x v="1"/>
    <x v="0"/>
    <x v="0"/>
    <x v="0"/>
    <x v="0"/>
    <x v="0"/>
    <d v="2018-04-30T00:00:00"/>
    <d v="2018-05-11T00:00:00"/>
    <d v="2018-05-14T00:00:00"/>
    <d v="2018-05-22T00:00:00"/>
    <d v="2018-05-31T00:00:00"/>
    <d v="2018-06-08T00:00:00"/>
    <d v="2018-06-09T00:00:00"/>
    <d v="2018-06-13T00:00:00"/>
    <x v="7"/>
    <x v="7"/>
    <x v="6"/>
    <x v="0"/>
    <x v="0"/>
    <x v="0"/>
  </r>
  <r>
    <n v="6550"/>
    <x v="8"/>
    <x v="6"/>
    <x v="41"/>
    <x v="141"/>
    <x v="0"/>
    <x v="1"/>
    <x v="0"/>
    <x v="0"/>
    <x v="0"/>
    <x v="0"/>
    <x v="1"/>
    <d v="2018-10-29T00:00:00"/>
    <d v="2018-11-09T00:00:00"/>
    <d v="2018-11-12T00:00:00"/>
    <d v="2018-11-20T00:00:00"/>
    <d v="2018-11-29T00:00:00"/>
    <d v="2018-12-07T00:00:00"/>
    <d v="2018-12-08T00:00:00"/>
    <d v="2018-12-12T00:00:00"/>
    <x v="8"/>
    <x v="8"/>
    <x v="5"/>
    <x v="0"/>
    <x v="0"/>
    <x v="0"/>
  </r>
  <r>
    <n v="6171"/>
    <x v="8"/>
    <x v="6"/>
    <x v="41"/>
    <x v="142"/>
    <x v="15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173"/>
    <x v="8"/>
    <x v="6"/>
    <x v="41"/>
    <x v="143"/>
    <x v="0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489"/>
    <x v="8"/>
    <x v="6"/>
    <x v="41"/>
    <x v="143"/>
    <x v="1"/>
    <x v="1"/>
    <x v="0"/>
    <x v="0"/>
    <x v="0"/>
    <x v="0"/>
    <x v="1"/>
    <d v="2018-09-13T00:00:00"/>
    <d v="2018-09-26T00:00:00"/>
    <d v="2018-09-27T00:00:00"/>
    <d v="2018-10-05T00:00:00"/>
    <d v="2018-10-16T00:00:00"/>
    <d v="2018-10-24T00:00:00"/>
    <d v="2018-10-25T00:00:00"/>
    <d v="2018-10-29T00:00:00"/>
    <x v="3"/>
    <x v="6"/>
    <x v="3"/>
    <x v="0"/>
    <x v="0"/>
    <x v="0"/>
  </r>
  <r>
    <n v="6203"/>
    <x v="8"/>
    <x v="6"/>
    <x v="41"/>
    <x v="144"/>
    <x v="0"/>
    <x v="1"/>
    <x v="0"/>
    <x v="0"/>
    <x v="0"/>
    <x v="0"/>
    <x v="0"/>
    <d v="2018-01-29T00:00:00"/>
    <d v="2018-02-09T00:00:00"/>
    <d v="2018-02-12T00:00:00"/>
    <d v="2018-02-20T00:00:00"/>
    <d v="2018-03-02T00:00:00"/>
    <d v="2018-03-14T00:00:00"/>
    <d v="2018-03-15T00:00:00"/>
    <d v="2018-03-19T00:00:00"/>
    <x v="0"/>
    <x v="0"/>
    <x v="2"/>
    <x v="0"/>
    <x v="0"/>
    <x v="0"/>
  </r>
  <r>
    <n v="6451"/>
    <x v="8"/>
    <x v="6"/>
    <x v="41"/>
    <x v="144"/>
    <x v="0"/>
    <x v="1"/>
    <x v="0"/>
    <x v="0"/>
    <x v="0"/>
    <x v="0"/>
    <x v="1"/>
    <d v="2018-08-13T00:00:00"/>
    <d v="2018-08-24T00:00:00"/>
    <d v="2018-08-27T00:00:00"/>
    <d v="2018-09-04T00:00:00"/>
    <d v="2018-09-13T00:00:00"/>
    <d v="2018-09-21T00:00:00"/>
    <d v="2018-09-22T00:00:00"/>
    <d v="2018-09-26T00:00:00"/>
    <x v="1"/>
    <x v="3"/>
    <x v="7"/>
    <x v="0"/>
    <x v="0"/>
    <x v="0"/>
  </r>
  <r>
    <n v="6174"/>
    <x v="8"/>
    <x v="6"/>
    <x v="41"/>
    <x v="145"/>
    <x v="0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490"/>
    <x v="8"/>
    <x v="6"/>
    <x v="41"/>
    <x v="145"/>
    <x v="1"/>
    <x v="1"/>
    <x v="0"/>
    <x v="0"/>
    <x v="0"/>
    <x v="0"/>
    <x v="1"/>
    <d v="2018-09-13T00:00:00"/>
    <d v="2018-09-26T00:00:00"/>
    <d v="2018-09-27T00:00:00"/>
    <d v="2018-10-05T00:00:00"/>
    <d v="2018-10-16T00:00:00"/>
    <d v="2018-10-24T00:00:00"/>
    <d v="2018-10-25T00:00:00"/>
    <d v="2018-10-29T00:00:00"/>
    <x v="3"/>
    <x v="6"/>
    <x v="3"/>
    <x v="0"/>
    <x v="0"/>
    <x v="0"/>
  </r>
  <r>
    <n v="6172"/>
    <x v="8"/>
    <x v="6"/>
    <x v="41"/>
    <x v="146"/>
    <x v="15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317"/>
    <x v="8"/>
    <x v="6"/>
    <x v="42"/>
    <x v="147"/>
    <x v="0"/>
    <x v="1"/>
    <x v="0"/>
    <x v="0"/>
    <x v="0"/>
    <x v="0"/>
    <x v="0"/>
    <d v="2018-04-13T00:00:00"/>
    <d v="2018-04-26T00:00:00"/>
    <d v="2018-04-27T00:00:00"/>
    <d v="2018-05-11T00:00:00"/>
    <d v="2018-05-22T00:00:00"/>
    <d v="2018-05-30T00:00:00"/>
    <d v="2018-05-31T00:00:00"/>
    <d v="2018-06-04T00:00:00"/>
    <x v="9"/>
    <x v="7"/>
    <x v="6"/>
    <x v="0"/>
    <x v="0"/>
    <x v="0"/>
  </r>
  <r>
    <n v="6531"/>
    <x v="8"/>
    <x v="6"/>
    <x v="42"/>
    <x v="147"/>
    <x v="0"/>
    <x v="1"/>
    <x v="0"/>
    <x v="0"/>
    <x v="0"/>
    <x v="0"/>
    <x v="1"/>
    <d v="2018-10-15T00:00:00"/>
    <d v="2018-10-26T00:00:00"/>
    <d v="2018-10-27T00:00:00"/>
    <d v="2018-11-06T00:00:00"/>
    <d v="2018-11-15T00:00:00"/>
    <d v="2018-11-23T00:00:00"/>
    <d v="2018-11-24T00:00:00"/>
    <d v="2018-11-28T00:00:00"/>
    <x v="6"/>
    <x v="8"/>
    <x v="5"/>
    <x v="0"/>
    <x v="0"/>
    <x v="0"/>
  </r>
  <r>
    <n v="5746"/>
    <x v="8"/>
    <x v="6"/>
    <x v="42"/>
    <x v="148"/>
    <x v="3"/>
    <x v="1"/>
    <x v="4"/>
    <x v="7"/>
    <x v="7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5"/>
    <x v="8"/>
    <x v="6"/>
    <x v="42"/>
    <x v="148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4"/>
    <x v="8"/>
    <x v="6"/>
    <x v="42"/>
    <x v="148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5750"/>
    <x v="8"/>
    <x v="6"/>
    <x v="42"/>
    <x v="149"/>
    <x v="3"/>
    <x v="1"/>
    <x v="4"/>
    <x v="7"/>
    <x v="7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6"/>
    <x v="8"/>
    <x v="6"/>
    <x v="42"/>
    <x v="149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5"/>
    <x v="8"/>
    <x v="6"/>
    <x v="42"/>
    <x v="149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5869"/>
    <x v="8"/>
    <x v="6"/>
    <x v="42"/>
    <x v="150"/>
    <x v="3"/>
    <x v="1"/>
    <x v="4"/>
    <x v="7"/>
    <x v="7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7"/>
    <x v="8"/>
    <x v="6"/>
    <x v="42"/>
    <x v="150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6"/>
    <x v="8"/>
    <x v="6"/>
    <x v="42"/>
    <x v="150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6168"/>
    <x v="9"/>
    <x v="5"/>
    <x v="8"/>
    <x v="151"/>
    <x v="0"/>
    <x v="0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79"/>
    <x v="9"/>
    <x v="5"/>
    <x v="8"/>
    <x v="151"/>
    <x v="0"/>
    <x v="0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69"/>
    <x v="9"/>
    <x v="5"/>
    <x v="8"/>
    <x v="152"/>
    <x v="0"/>
    <x v="1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0"/>
    <x v="9"/>
    <x v="5"/>
    <x v="8"/>
    <x v="152"/>
    <x v="0"/>
    <x v="1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99"/>
    <x v="9"/>
    <x v="5"/>
    <x v="8"/>
    <x v="153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4"/>
    <x v="9"/>
    <x v="5"/>
    <x v="8"/>
    <x v="153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97"/>
    <x v="9"/>
    <x v="5"/>
    <x v="8"/>
    <x v="154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5"/>
    <x v="9"/>
    <x v="5"/>
    <x v="8"/>
    <x v="154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39"/>
    <x v="9"/>
    <x v="5"/>
    <x v="8"/>
    <x v="155"/>
    <x v="0"/>
    <x v="1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366"/>
    <x v="9"/>
    <x v="5"/>
    <x v="8"/>
    <x v="155"/>
    <x v="0"/>
    <x v="1"/>
    <x v="0"/>
    <x v="0"/>
    <x v="0"/>
    <x v="0"/>
    <x v="1"/>
    <d v="2018-06-08T00:00:00"/>
    <d v="2018-06-21T00:00:00"/>
    <d v="2018-06-22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198"/>
    <x v="9"/>
    <x v="5"/>
    <x v="8"/>
    <x v="156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6"/>
    <x v="9"/>
    <x v="5"/>
    <x v="8"/>
    <x v="156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70"/>
    <x v="9"/>
    <x v="5"/>
    <x v="8"/>
    <x v="157"/>
    <x v="0"/>
    <x v="0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1"/>
    <x v="9"/>
    <x v="5"/>
    <x v="8"/>
    <x v="157"/>
    <x v="0"/>
    <x v="0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356"/>
    <x v="9"/>
    <x v="5"/>
    <x v="34"/>
    <x v="158"/>
    <x v="0"/>
    <x v="1"/>
    <x v="0"/>
    <x v="0"/>
    <x v="0"/>
    <x v="0"/>
    <x v="0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7"/>
    <x v="9"/>
    <x v="5"/>
    <x v="34"/>
    <x v="158"/>
    <x v="0"/>
    <x v="1"/>
    <x v="0"/>
    <x v="0"/>
    <x v="0"/>
    <x v="0"/>
    <x v="1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5897"/>
    <x v="9"/>
    <x v="5"/>
    <x v="43"/>
    <x v="159"/>
    <x v="3"/>
    <x v="7"/>
    <x v="0"/>
    <x v="7"/>
    <x v="3"/>
    <x v="0"/>
    <x v="0"/>
    <d v="2017-10-09T00:00:00"/>
    <d v="2017-10-20T00:00:00"/>
    <d v="2017-10-23T00:00:00"/>
    <d v="2017-11-10T00:00:00"/>
    <d v="2017-11-30T00:00:00"/>
    <d v="2017-12-06T00:00:00"/>
    <d v="2017-12-07T00:00:00"/>
    <d v="2017-12-11T00:00:00"/>
    <x v="6"/>
    <x v="8"/>
    <x v="5"/>
    <x v="1"/>
    <x v="1"/>
    <x v="1"/>
  </r>
  <r>
    <n v="6237"/>
    <x v="9"/>
    <x v="5"/>
    <x v="43"/>
    <x v="159"/>
    <x v="0"/>
    <x v="7"/>
    <x v="0"/>
    <x v="0"/>
    <x v="0"/>
    <x v="0"/>
    <x v="1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8"/>
    <x v="9"/>
    <x v="5"/>
    <x v="43"/>
    <x v="159"/>
    <x v="0"/>
    <x v="7"/>
    <x v="0"/>
    <x v="0"/>
    <x v="0"/>
    <x v="0"/>
    <x v="2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357"/>
    <x v="9"/>
    <x v="5"/>
    <x v="43"/>
    <x v="160"/>
    <x v="0"/>
    <x v="1"/>
    <x v="0"/>
    <x v="0"/>
    <x v="0"/>
    <x v="0"/>
    <x v="0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8"/>
    <x v="9"/>
    <x v="5"/>
    <x v="43"/>
    <x v="160"/>
    <x v="0"/>
    <x v="1"/>
    <x v="0"/>
    <x v="0"/>
    <x v="0"/>
    <x v="0"/>
    <x v="1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6358"/>
    <x v="9"/>
    <x v="5"/>
    <x v="43"/>
    <x v="161"/>
    <x v="0"/>
    <x v="8"/>
    <x v="0"/>
    <x v="0"/>
    <x v="0"/>
    <x v="0"/>
    <x v="0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9"/>
    <x v="9"/>
    <x v="5"/>
    <x v="43"/>
    <x v="161"/>
    <x v="0"/>
    <x v="8"/>
    <x v="0"/>
    <x v="0"/>
    <x v="0"/>
    <x v="0"/>
    <x v="1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6239"/>
    <x v="9"/>
    <x v="5"/>
    <x v="43"/>
    <x v="162"/>
    <x v="0"/>
    <x v="7"/>
    <x v="0"/>
    <x v="0"/>
    <x v="0"/>
    <x v="0"/>
    <x v="0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70"/>
    <x v="9"/>
    <x v="5"/>
    <x v="43"/>
    <x v="162"/>
    <x v="0"/>
    <x v="7"/>
    <x v="0"/>
    <x v="0"/>
    <x v="0"/>
    <x v="0"/>
    <x v="1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326"/>
    <x v="9"/>
    <x v="5"/>
    <x v="43"/>
    <x v="163"/>
    <x v="0"/>
    <x v="8"/>
    <x v="0"/>
    <x v="0"/>
    <x v="0"/>
    <x v="0"/>
    <x v="0"/>
    <d v="2018-04-24T00:00:00"/>
    <d v="2018-05-07T00:00:00"/>
    <d v="2018-05-08T00:00:00"/>
    <d v="2018-05-17T00:00:00"/>
    <d v="2018-05-28T00:00:00"/>
    <d v="2018-06-05T00:00:00"/>
    <d v="2018-06-06T00:00:00"/>
    <d v="2018-06-10T00:00:00"/>
    <x v="7"/>
    <x v="7"/>
    <x v="6"/>
    <x v="0"/>
    <x v="0"/>
    <x v="0"/>
  </r>
  <r>
    <n v="6529"/>
    <x v="9"/>
    <x v="5"/>
    <x v="43"/>
    <x v="163"/>
    <x v="0"/>
    <x v="8"/>
    <x v="0"/>
    <x v="0"/>
    <x v="0"/>
    <x v="0"/>
    <x v="1"/>
    <d v="2018-10-09T00:00:00"/>
    <d v="2018-10-22T00:00:00"/>
    <d v="2018-10-23T00:00:00"/>
    <d v="2018-10-31T00:00:00"/>
    <d v="2018-11-12T00:00:00"/>
    <d v="2018-11-20T00:00:00"/>
    <d v="2018-11-21T00:00:00"/>
    <d v="2018-11-25T00:00:00"/>
    <x v="6"/>
    <x v="6"/>
    <x v="5"/>
    <x v="0"/>
    <x v="0"/>
    <x v="0"/>
  </r>
  <r>
    <n v="6310"/>
    <x v="9"/>
    <x v="5"/>
    <x v="43"/>
    <x v="164"/>
    <x v="0"/>
    <x v="8"/>
    <x v="0"/>
    <x v="0"/>
    <x v="0"/>
    <x v="0"/>
    <x v="0"/>
    <d v="2018-04-06T00:00:00"/>
    <d v="2018-04-19T00:00:00"/>
    <d v="2018-04-20T00:00:00"/>
    <d v="2018-05-03T00:00:00"/>
    <d v="2018-05-15T00:00:00"/>
    <d v="2018-05-23T00:00:00"/>
    <d v="2018-05-24T00:00:00"/>
    <d v="2018-05-28T00:00:00"/>
    <x v="9"/>
    <x v="7"/>
    <x v="6"/>
    <x v="0"/>
    <x v="0"/>
    <x v="0"/>
  </r>
  <r>
    <n v="6498"/>
    <x v="9"/>
    <x v="5"/>
    <x v="43"/>
    <x v="164"/>
    <x v="0"/>
    <x v="8"/>
    <x v="0"/>
    <x v="0"/>
    <x v="0"/>
    <x v="0"/>
    <x v="1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6290"/>
    <x v="9"/>
    <x v="5"/>
    <x v="43"/>
    <x v="165"/>
    <x v="0"/>
    <x v="1"/>
    <x v="0"/>
    <x v="0"/>
    <x v="0"/>
    <x v="0"/>
    <x v="0"/>
    <d v="2018-03-26T00:00:00"/>
    <d v="2018-04-06T00:00:00"/>
    <d v="2018-04-08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78"/>
    <x v="9"/>
    <x v="5"/>
    <x v="43"/>
    <x v="165"/>
    <x v="0"/>
    <x v="1"/>
    <x v="0"/>
    <x v="0"/>
    <x v="0"/>
    <x v="0"/>
    <x v="1"/>
    <d v="2018-09-05T00:00:00"/>
    <d v="2018-09-18T00:00:00"/>
    <d v="2018-09-19T00:00:00"/>
    <d v="2018-09-27T00:00:00"/>
    <d v="2018-10-08T00:00:00"/>
    <d v="2018-10-16T00:00:00"/>
    <d v="2018-10-17T00:00:00"/>
    <d v="2018-10-21T00:00:00"/>
    <x v="3"/>
    <x v="3"/>
    <x v="3"/>
    <x v="0"/>
    <x v="0"/>
    <x v="0"/>
  </r>
  <r>
    <n v="6311"/>
    <x v="9"/>
    <x v="5"/>
    <x v="43"/>
    <x v="166"/>
    <x v="0"/>
    <x v="1"/>
    <x v="0"/>
    <x v="0"/>
    <x v="0"/>
    <x v="0"/>
    <x v="0"/>
    <d v="2018-04-06T00:00:00"/>
    <d v="2018-04-19T00:00:00"/>
    <d v="2018-04-20T00:00:00"/>
    <d v="2018-05-03T00:00:00"/>
    <d v="2018-05-15T00:00:00"/>
    <d v="2018-05-23T00:00:00"/>
    <d v="2018-05-24T00:00:00"/>
    <d v="2018-05-28T00:00:00"/>
    <x v="9"/>
    <x v="7"/>
    <x v="6"/>
    <x v="0"/>
    <x v="0"/>
    <x v="0"/>
  </r>
  <r>
    <n v="6499"/>
    <x v="9"/>
    <x v="5"/>
    <x v="43"/>
    <x v="166"/>
    <x v="0"/>
    <x v="1"/>
    <x v="0"/>
    <x v="0"/>
    <x v="0"/>
    <x v="0"/>
    <x v="1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6220"/>
    <x v="9"/>
    <x v="5"/>
    <x v="43"/>
    <x v="167"/>
    <x v="0"/>
    <x v="2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5"/>
    <x v="9"/>
    <x v="5"/>
    <x v="43"/>
    <x v="168"/>
    <x v="0"/>
    <x v="7"/>
    <x v="0"/>
    <x v="0"/>
    <x v="0"/>
    <x v="0"/>
    <x v="0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17"/>
    <x v="9"/>
    <x v="5"/>
    <x v="43"/>
    <x v="169"/>
    <x v="0"/>
    <x v="8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6"/>
    <x v="9"/>
    <x v="5"/>
    <x v="43"/>
    <x v="169"/>
    <x v="0"/>
    <x v="8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18"/>
    <x v="9"/>
    <x v="5"/>
    <x v="43"/>
    <x v="170"/>
    <x v="0"/>
    <x v="1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7"/>
    <x v="9"/>
    <x v="5"/>
    <x v="43"/>
    <x v="170"/>
    <x v="0"/>
    <x v="1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140"/>
    <x v="9"/>
    <x v="5"/>
    <x v="43"/>
    <x v="171"/>
    <x v="0"/>
    <x v="1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367"/>
    <x v="9"/>
    <x v="5"/>
    <x v="43"/>
    <x v="171"/>
    <x v="0"/>
    <x v="1"/>
    <x v="0"/>
    <x v="0"/>
    <x v="0"/>
    <x v="0"/>
    <x v="1"/>
    <d v="2018-06-08T00:00:00"/>
    <d v="2018-06-21T00:00:00"/>
    <d v="2018-06-22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219"/>
    <x v="9"/>
    <x v="5"/>
    <x v="43"/>
    <x v="172"/>
    <x v="0"/>
    <x v="1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8"/>
    <x v="9"/>
    <x v="5"/>
    <x v="43"/>
    <x v="172"/>
    <x v="0"/>
    <x v="1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91"/>
    <x v="9"/>
    <x v="5"/>
    <x v="43"/>
    <x v="173"/>
    <x v="0"/>
    <x v="8"/>
    <x v="0"/>
    <x v="0"/>
    <x v="0"/>
    <x v="0"/>
    <x v="0"/>
    <d v="2018-03-26T00:00:00"/>
    <d v="2018-04-06T00:00:00"/>
    <d v="2018-04-08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79"/>
    <x v="9"/>
    <x v="5"/>
    <x v="43"/>
    <x v="173"/>
    <x v="0"/>
    <x v="8"/>
    <x v="0"/>
    <x v="0"/>
    <x v="0"/>
    <x v="0"/>
    <x v="1"/>
    <d v="2018-09-05T00:00:00"/>
    <d v="2018-09-18T00:00:00"/>
    <d v="2018-09-19T00:00:00"/>
    <d v="2018-09-27T00:00:00"/>
    <d v="2018-10-08T00:00:00"/>
    <d v="2018-10-16T00:00:00"/>
    <d v="2018-10-17T00:00:00"/>
    <d v="2018-10-21T00:00:00"/>
    <x v="3"/>
    <x v="3"/>
    <x v="3"/>
    <x v="0"/>
    <x v="0"/>
    <x v="0"/>
  </r>
  <r>
    <n v="6327"/>
    <x v="9"/>
    <x v="5"/>
    <x v="43"/>
    <x v="174"/>
    <x v="0"/>
    <x v="7"/>
    <x v="0"/>
    <x v="0"/>
    <x v="0"/>
    <x v="0"/>
    <x v="0"/>
    <d v="2018-04-24T00:00:00"/>
    <d v="2018-05-07T00:00:00"/>
    <d v="2018-05-08T00:00:00"/>
    <d v="2018-05-17T00:00:00"/>
    <d v="2018-05-28T00:00:00"/>
    <d v="2018-06-05T00:00:00"/>
    <d v="2018-06-06T00:00:00"/>
    <d v="2018-06-10T00:00:00"/>
    <x v="7"/>
    <x v="7"/>
    <x v="6"/>
    <x v="0"/>
    <x v="0"/>
    <x v="0"/>
  </r>
  <r>
    <n v="6530"/>
    <x v="9"/>
    <x v="5"/>
    <x v="43"/>
    <x v="174"/>
    <x v="0"/>
    <x v="7"/>
    <x v="0"/>
    <x v="0"/>
    <x v="0"/>
    <x v="0"/>
    <x v="1"/>
    <d v="2018-10-09T00:00:00"/>
    <d v="2018-10-22T00:00:00"/>
    <d v="2018-10-23T00:00:00"/>
    <d v="2018-10-31T00:00:00"/>
    <d v="2018-11-12T00:00:00"/>
    <d v="2018-11-20T00:00:00"/>
    <d v="2018-11-21T00:00:00"/>
    <d v="2018-11-25T00:00:00"/>
    <x v="6"/>
    <x v="6"/>
    <x v="5"/>
    <x v="0"/>
    <x v="0"/>
    <x v="0"/>
  </r>
  <r>
    <n v="5934"/>
    <x v="9"/>
    <x v="5"/>
    <x v="43"/>
    <x v="175"/>
    <x v="3"/>
    <x v="7"/>
    <x v="0"/>
    <x v="7"/>
    <x v="3"/>
    <x v="0"/>
    <x v="0"/>
    <d v="2017-10-09T00:00:00"/>
    <d v="2017-10-20T00:00:00"/>
    <d v="2017-10-23T00:00:00"/>
    <d v="2017-11-10T00:00:00"/>
    <d v="2017-11-30T00:00:00"/>
    <d v="2017-12-06T00:00:00"/>
    <d v="2017-12-07T00:00:00"/>
    <d v="2017-12-11T00:00:00"/>
    <x v="6"/>
    <x v="8"/>
    <x v="5"/>
    <x v="1"/>
    <x v="1"/>
    <x v="1"/>
  </r>
  <r>
    <n v="6238"/>
    <x v="9"/>
    <x v="5"/>
    <x v="43"/>
    <x v="175"/>
    <x v="0"/>
    <x v="7"/>
    <x v="0"/>
    <x v="0"/>
    <x v="0"/>
    <x v="0"/>
    <x v="1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9"/>
    <x v="9"/>
    <x v="5"/>
    <x v="43"/>
    <x v="175"/>
    <x v="0"/>
    <x v="7"/>
    <x v="0"/>
    <x v="0"/>
    <x v="0"/>
    <x v="0"/>
    <x v="2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158"/>
    <x v="10"/>
    <x v="0"/>
    <x v="44"/>
    <x v="176"/>
    <x v="0"/>
    <x v="1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398"/>
    <x v="10"/>
    <x v="0"/>
    <x v="44"/>
    <x v="176"/>
    <x v="0"/>
    <x v="1"/>
    <x v="0"/>
    <x v="0"/>
    <x v="0"/>
    <x v="0"/>
    <x v="1"/>
    <d v="2018-07-06T00:00:00"/>
    <d v="2018-07-19T00:00:00"/>
    <d v="2018-07-20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159"/>
    <x v="10"/>
    <x v="0"/>
    <x v="44"/>
    <x v="177"/>
    <x v="0"/>
    <x v="1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399"/>
    <x v="10"/>
    <x v="0"/>
    <x v="44"/>
    <x v="177"/>
    <x v="0"/>
    <x v="1"/>
    <x v="0"/>
    <x v="0"/>
    <x v="0"/>
    <x v="0"/>
    <x v="1"/>
    <d v="2018-07-06T00:00:00"/>
    <d v="2018-07-19T00:00:00"/>
    <d v="2018-07-20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286"/>
    <x v="10"/>
    <x v="0"/>
    <x v="44"/>
    <x v="178"/>
    <x v="0"/>
    <x v="1"/>
    <x v="0"/>
    <x v="0"/>
    <x v="0"/>
    <x v="0"/>
    <x v="0"/>
    <d v="2018-03-23T00:00:00"/>
    <d v="2018-04-05T00:00:00"/>
    <d v="2018-04-06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94"/>
    <x v="10"/>
    <x v="0"/>
    <x v="44"/>
    <x v="178"/>
    <x v="0"/>
    <x v="1"/>
    <x v="0"/>
    <x v="0"/>
    <x v="0"/>
    <x v="0"/>
    <x v="1"/>
    <d v="2018-09-24T00:00:00"/>
    <d v="2018-10-05T00:00:00"/>
    <d v="2018-10-06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287"/>
    <x v="10"/>
    <x v="0"/>
    <x v="44"/>
    <x v="179"/>
    <x v="0"/>
    <x v="1"/>
    <x v="0"/>
    <x v="0"/>
    <x v="0"/>
    <x v="0"/>
    <x v="0"/>
    <d v="2018-03-23T00:00:00"/>
    <d v="2018-04-05T00:00:00"/>
    <d v="2018-04-06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95"/>
    <x v="10"/>
    <x v="0"/>
    <x v="44"/>
    <x v="179"/>
    <x v="0"/>
    <x v="1"/>
    <x v="0"/>
    <x v="0"/>
    <x v="0"/>
    <x v="0"/>
    <x v="1"/>
    <d v="2018-09-24T00:00:00"/>
    <d v="2018-10-05T00:00:00"/>
    <d v="2018-10-06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191"/>
    <x v="10"/>
    <x v="0"/>
    <x v="44"/>
    <x v="180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19"/>
    <x v="10"/>
    <x v="0"/>
    <x v="44"/>
    <x v="180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236"/>
    <x v="10"/>
    <x v="0"/>
    <x v="44"/>
    <x v="181"/>
    <x v="0"/>
    <x v="1"/>
    <x v="0"/>
    <x v="0"/>
    <x v="0"/>
    <x v="0"/>
    <x v="0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3"/>
    <x v="10"/>
    <x v="0"/>
    <x v="44"/>
    <x v="181"/>
    <x v="0"/>
    <x v="1"/>
    <x v="0"/>
    <x v="0"/>
    <x v="0"/>
    <x v="0"/>
    <x v="1"/>
    <d v="2018-08-23T00:00:00"/>
    <d v="2018-09-05T00:00:00"/>
    <d v="2018-09-06T00:00:00"/>
    <d v="2018-09-14T00:00:00"/>
    <d v="2018-09-25T00:00:00"/>
    <d v="2018-10-03T00:00:00"/>
    <d v="2018-10-04T00:00:00"/>
    <d v="2018-10-08T00:00:00"/>
    <x v="3"/>
    <x v="3"/>
    <x v="7"/>
    <x v="0"/>
    <x v="0"/>
    <x v="0"/>
  </r>
  <r>
    <n v="6192"/>
    <x v="10"/>
    <x v="0"/>
    <x v="44"/>
    <x v="182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20"/>
    <x v="10"/>
    <x v="0"/>
    <x v="44"/>
    <x v="182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193"/>
    <x v="10"/>
    <x v="0"/>
    <x v="44"/>
    <x v="183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21"/>
    <x v="10"/>
    <x v="0"/>
    <x v="44"/>
    <x v="183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377"/>
    <x v="10"/>
    <x v="0"/>
    <x v="44"/>
    <x v="184"/>
    <x v="15"/>
    <x v="5"/>
    <x v="0"/>
    <x v="0"/>
    <x v="0"/>
    <x v="0"/>
    <x v="0"/>
    <d v="2018-06-22T00:00:00"/>
    <d v="2018-07-05T00:00:00"/>
    <d v="2018-07-06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16"/>
    <x v="10"/>
    <x v="0"/>
    <x v="44"/>
    <x v="185"/>
    <x v="3"/>
    <x v="1"/>
    <x v="4"/>
    <x v="4"/>
    <x v="8"/>
    <x v="2"/>
    <x v="0"/>
    <d v="2017-11-01T00:00:00"/>
    <d v="2017-11-07T00:00:00"/>
    <d v="2017-11-08T00:00:00"/>
    <d v="2017-11-24T00:00:00"/>
    <d v="2017-12-14T00:00:00"/>
    <d v="2018-01-03T00:00:00"/>
    <d v="2018-01-04T00:00:00"/>
    <d v="2018-01-13T00:00:00"/>
    <x v="8"/>
    <x v="8"/>
    <x v="8"/>
    <x v="1"/>
    <x v="1"/>
    <x v="1"/>
  </r>
  <r>
    <n v="6355"/>
    <x v="10"/>
    <x v="0"/>
    <x v="44"/>
    <x v="185"/>
    <x v="0"/>
    <x v="1"/>
    <x v="0"/>
    <x v="0"/>
    <x v="0"/>
    <x v="0"/>
    <x v="1"/>
    <d v="2018-05-23T00:00:00"/>
    <d v="2018-06-05T00:00:00"/>
    <d v="2018-06-06T00:00:00"/>
    <d v="2018-06-18T00:00:00"/>
    <d v="2018-06-27T00:00:00"/>
    <d v="2018-07-05T00:00:00"/>
    <d v="2018-07-06T00:00:00"/>
    <d v="2018-07-10T00:00:00"/>
    <x v="10"/>
    <x v="10"/>
    <x v="9"/>
    <x v="0"/>
    <x v="0"/>
    <x v="0"/>
  </r>
  <r>
    <n v="6570"/>
    <x v="10"/>
    <x v="0"/>
    <x v="44"/>
    <x v="185"/>
    <x v="0"/>
    <x v="1"/>
    <x v="0"/>
    <x v="0"/>
    <x v="0"/>
    <x v="0"/>
    <x v="2"/>
    <d v="2018-11-22T00:00:00"/>
    <d v="2018-12-05T00:00:00"/>
    <d v="2018-12-06T00:00:00"/>
    <d v="2018-12-14T00:00:00"/>
    <d v="2018-12-25T00:00:00"/>
    <d v="2019-01-11T00:00:00"/>
    <d v="2019-01-12T00:00:00"/>
    <d v="2019-01-16T00:00:00"/>
    <x v="11"/>
    <x v="11"/>
    <x v="8"/>
    <x v="0"/>
    <x v="0"/>
    <x v="0"/>
  </r>
  <r>
    <n v="6213"/>
    <x v="10"/>
    <x v="0"/>
    <x v="44"/>
    <x v="186"/>
    <x v="0"/>
    <x v="0"/>
    <x v="0"/>
    <x v="0"/>
    <x v="0"/>
    <x v="0"/>
    <x v="0"/>
    <d v="2018-02-06T00:00:00"/>
    <d v="2018-02-19T00:00:00"/>
    <d v="2018-02-20T00:00:00"/>
    <d v="2018-03-01T00:00:00"/>
    <d v="2018-03-14T00:00:00"/>
    <d v="2018-03-22T00:00:00"/>
    <d v="2018-03-23T00:00:00"/>
    <d v="2018-03-27T00:00:00"/>
    <x v="0"/>
    <x v="2"/>
    <x v="2"/>
    <x v="0"/>
    <x v="0"/>
    <x v="0"/>
  </r>
  <r>
    <n v="6444"/>
    <x v="10"/>
    <x v="0"/>
    <x v="44"/>
    <x v="186"/>
    <x v="1"/>
    <x v="0"/>
    <x v="0"/>
    <x v="0"/>
    <x v="0"/>
    <x v="0"/>
    <x v="1"/>
    <d v="2018-08-07T00:00:00"/>
    <d v="2018-08-20T00:00:00"/>
    <d v="2018-08-21T00:00:00"/>
    <d v="2018-08-29T00:00:00"/>
    <d v="2018-09-07T00:00:00"/>
    <d v="2018-09-17T00:00:00"/>
    <d v="2018-09-18T00:00:00"/>
    <d v="2018-09-22T00:00:00"/>
    <x v="1"/>
    <x v="1"/>
    <x v="7"/>
    <x v="0"/>
    <x v="0"/>
    <x v="0"/>
  </r>
  <r>
    <n v="6042"/>
    <x v="10"/>
    <x v="0"/>
    <x v="45"/>
    <x v="187"/>
    <x v="3"/>
    <x v="0"/>
    <x v="5"/>
    <x v="8"/>
    <x v="3"/>
    <x v="0"/>
    <x v="0"/>
    <d v="2017-10-02T00:00:00"/>
    <d v="2017-10-15T00:00:00"/>
    <d v="2017-10-16T00:00:00"/>
    <d v="2017-11-05T00:00:00"/>
    <d v="2017-11-23T00:00:00"/>
    <d v="2017-11-29T00:00:00"/>
    <d v="2017-11-30T00:00:00"/>
    <d v="2017-12-04T00:00:00"/>
    <x v="6"/>
    <x v="8"/>
    <x v="5"/>
    <x v="1"/>
    <x v="1"/>
    <x v="1"/>
  </r>
  <r>
    <n v="6328"/>
    <x v="10"/>
    <x v="0"/>
    <x v="45"/>
    <x v="187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7"/>
    <x v="10"/>
    <x v="0"/>
    <x v="45"/>
    <x v="187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6044"/>
    <x v="10"/>
    <x v="0"/>
    <x v="45"/>
    <x v="188"/>
    <x v="3"/>
    <x v="0"/>
    <x v="5"/>
    <x v="8"/>
    <x v="2"/>
    <x v="0"/>
    <x v="0"/>
    <d v="2017-10-02T00:00:00"/>
    <d v="2017-10-15T00:00:00"/>
    <d v="2017-10-16T00:00:00"/>
    <d v="2017-11-05T00:00:00"/>
    <d v="2017-11-23T00:00:00"/>
    <d v="2017-12-04T00:00:00"/>
    <d v="2017-12-05T00:00:00"/>
    <d v="2017-12-09T00:00:00"/>
    <x v="6"/>
    <x v="8"/>
    <x v="5"/>
    <x v="1"/>
    <x v="1"/>
    <x v="1"/>
  </r>
  <r>
    <n v="6329"/>
    <x v="10"/>
    <x v="0"/>
    <x v="45"/>
    <x v="188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8"/>
    <x v="10"/>
    <x v="0"/>
    <x v="45"/>
    <x v="188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6046"/>
    <x v="10"/>
    <x v="0"/>
    <x v="45"/>
    <x v="189"/>
    <x v="3"/>
    <x v="0"/>
    <x v="5"/>
    <x v="8"/>
    <x v="9"/>
    <x v="0"/>
    <x v="0"/>
    <d v="2017-10-02T00:00:00"/>
    <d v="2017-10-15T00:00:00"/>
    <d v="2017-10-16T00:00:00"/>
    <d v="2017-11-05T00:00:00"/>
    <d v="2017-11-23T00:00:00"/>
    <d v="2017-12-11T00:00:00"/>
    <d v="2017-12-12T00:00:00"/>
    <d v="2017-12-16T00:00:00"/>
    <x v="6"/>
    <x v="8"/>
    <x v="5"/>
    <x v="1"/>
    <x v="1"/>
    <x v="1"/>
  </r>
  <r>
    <n v="6330"/>
    <x v="10"/>
    <x v="0"/>
    <x v="45"/>
    <x v="189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9"/>
    <x v="10"/>
    <x v="0"/>
    <x v="45"/>
    <x v="189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6308"/>
    <x v="10"/>
    <x v="0"/>
    <x v="19"/>
    <x v="190"/>
    <x v="0"/>
    <x v="2"/>
    <x v="0"/>
    <x v="0"/>
    <x v="0"/>
    <x v="0"/>
    <x v="0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544"/>
    <x v="10"/>
    <x v="0"/>
    <x v="19"/>
    <x v="190"/>
    <x v="0"/>
    <x v="2"/>
    <x v="0"/>
    <x v="0"/>
    <x v="0"/>
    <x v="0"/>
    <x v="1"/>
    <d v="2018-10-22T00:00:00"/>
    <d v="2018-11-02T00:00:00"/>
    <d v="2018-11-06T00:00:00"/>
    <d v="2018-11-14T00:00:00"/>
    <d v="2018-11-23T00:00:00"/>
    <d v="2018-12-03T00:00:00"/>
    <d v="2018-12-04T00:00:00"/>
    <d v="2018-12-08T00:00:00"/>
    <x v="8"/>
    <x v="8"/>
    <x v="5"/>
    <x v="0"/>
    <x v="0"/>
    <x v="0"/>
  </r>
  <r>
    <n v="6119"/>
    <x v="10"/>
    <x v="1"/>
    <x v="15"/>
    <x v="191"/>
    <x v="3"/>
    <x v="1"/>
    <x v="4"/>
    <x v="6"/>
    <x v="1"/>
    <x v="1"/>
    <x v="0"/>
    <d v="2017-10-16T00:00:00"/>
    <d v="2017-10-20T00:00:00"/>
    <d v="2017-10-23T00:00:00"/>
    <d v="2017-11-03T00:00:00"/>
    <d v="2017-11-23T00:00:00"/>
    <d v="2017-11-30T00:00:00"/>
    <d v="2017-12-01T00:00:00"/>
    <d v="2017-12-02T00:00:00"/>
    <x v="6"/>
    <x v="8"/>
    <x v="5"/>
    <x v="1"/>
    <x v="1"/>
    <x v="1"/>
  </r>
  <r>
    <n v="6245"/>
    <x v="10"/>
    <x v="1"/>
    <x v="15"/>
    <x v="191"/>
    <x v="0"/>
    <x v="1"/>
    <x v="0"/>
    <x v="0"/>
    <x v="0"/>
    <x v="0"/>
    <x v="1"/>
    <d v="2018-03-01T00:00:00"/>
    <d v="2018-03-14T00:00:00"/>
    <d v="2018-03-15T00:00:00"/>
    <d v="2018-03-23T00:00:00"/>
    <d v="2018-04-03T00:00:00"/>
    <d v="2018-04-11T00:00:00"/>
    <d v="2018-04-12T00:00:00"/>
    <d v="2018-04-16T00:00:00"/>
    <x v="2"/>
    <x v="2"/>
    <x v="4"/>
    <x v="0"/>
    <x v="0"/>
    <x v="0"/>
  </r>
  <r>
    <n v="6518"/>
    <x v="10"/>
    <x v="1"/>
    <x v="15"/>
    <x v="191"/>
    <x v="0"/>
    <x v="1"/>
    <x v="0"/>
    <x v="0"/>
    <x v="0"/>
    <x v="0"/>
    <x v="2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121"/>
    <x v="10"/>
    <x v="1"/>
    <x v="15"/>
    <x v="192"/>
    <x v="3"/>
    <x v="1"/>
    <x v="4"/>
    <x v="6"/>
    <x v="1"/>
    <x v="1"/>
    <x v="0"/>
    <d v="2017-10-16T00:00:00"/>
    <d v="2017-10-20T00:00:00"/>
    <d v="2017-10-23T00:00:00"/>
    <d v="2017-11-03T00:00:00"/>
    <d v="2017-11-23T00:00:00"/>
    <d v="2017-11-30T00:00:00"/>
    <d v="2017-12-01T00:00:00"/>
    <d v="2017-12-02T00:00:00"/>
    <x v="6"/>
    <x v="8"/>
    <x v="5"/>
    <x v="1"/>
    <x v="1"/>
    <x v="1"/>
  </r>
  <r>
    <n v="6246"/>
    <x v="10"/>
    <x v="1"/>
    <x v="15"/>
    <x v="192"/>
    <x v="0"/>
    <x v="1"/>
    <x v="0"/>
    <x v="0"/>
    <x v="0"/>
    <x v="0"/>
    <x v="1"/>
    <d v="2018-03-01T00:00:00"/>
    <d v="2018-03-14T00:00:00"/>
    <d v="2018-03-15T00:00:00"/>
    <d v="2018-03-23T00:00:00"/>
    <d v="2018-04-03T00:00:00"/>
    <d v="2018-04-11T00:00:00"/>
    <d v="2018-04-12T00:00:00"/>
    <d v="2018-04-16T00:00:00"/>
    <x v="2"/>
    <x v="2"/>
    <x v="4"/>
    <x v="0"/>
    <x v="0"/>
    <x v="0"/>
  </r>
  <r>
    <n v="6519"/>
    <x v="10"/>
    <x v="1"/>
    <x v="15"/>
    <x v="192"/>
    <x v="0"/>
    <x v="1"/>
    <x v="0"/>
    <x v="0"/>
    <x v="0"/>
    <x v="0"/>
    <x v="2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307"/>
    <x v="10"/>
    <x v="1"/>
    <x v="19"/>
    <x v="193"/>
    <x v="0"/>
    <x v="2"/>
    <x v="0"/>
    <x v="0"/>
    <x v="0"/>
    <x v="0"/>
    <x v="0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543"/>
    <x v="10"/>
    <x v="1"/>
    <x v="19"/>
    <x v="193"/>
    <x v="0"/>
    <x v="2"/>
    <x v="0"/>
    <x v="0"/>
    <x v="0"/>
    <x v="0"/>
    <x v="1"/>
    <d v="2018-10-22T00:00:00"/>
    <d v="2018-11-02T00:00:00"/>
    <d v="2018-11-06T00:00:00"/>
    <d v="2018-11-14T00:00:00"/>
    <d v="2018-11-23T00:00:00"/>
    <d v="2018-12-03T00:00:00"/>
    <d v="2018-12-04T00:00:00"/>
    <d v="2018-12-08T00:00:00"/>
    <x v="8"/>
    <x v="8"/>
    <x v="5"/>
    <x v="0"/>
    <x v="0"/>
    <x v="0"/>
  </r>
  <r>
    <n v="6340"/>
    <x v="10"/>
    <x v="1"/>
    <x v="19"/>
    <x v="194"/>
    <x v="15"/>
    <x v="0"/>
    <x v="0"/>
    <x v="0"/>
    <x v="0"/>
    <x v="0"/>
    <x v="0"/>
    <d v="2018-05-07T00:00:00"/>
    <d v="2018-05-18T00:00:00"/>
    <d v="2018-05-20T00:00:00"/>
    <d v="2018-05-28T00:00:00"/>
    <d v="2018-06-06T00:00:00"/>
    <d v="2018-06-18T00:00:00"/>
    <d v="2018-06-19T00:00:00"/>
    <d v="2018-06-23T00:00:00"/>
    <x v="7"/>
    <x v="7"/>
    <x v="9"/>
    <x v="0"/>
    <x v="0"/>
    <x v="0"/>
  </r>
  <r>
    <n v="6569"/>
    <x v="10"/>
    <x v="1"/>
    <x v="19"/>
    <x v="194"/>
    <x v="15"/>
    <x v="0"/>
    <x v="0"/>
    <x v="0"/>
    <x v="0"/>
    <x v="0"/>
    <x v="1"/>
    <d v="2018-11-22T00:00:00"/>
    <d v="2018-12-05T00:00:00"/>
    <d v="2018-12-06T00:00:00"/>
    <d v="2018-12-14T00:00:00"/>
    <d v="2018-12-25T00:00:00"/>
    <d v="2019-01-11T00:00:00"/>
    <d v="2019-01-12T00:00:00"/>
    <d v="2019-01-16T00:00:00"/>
    <x v="11"/>
    <x v="11"/>
    <x v="8"/>
    <x v="0"/>
    <x v="0"/>
    <x v="0"/>
  </r>
  <r>
    <n v="6314"/>
    <x v="11"/>
    <x v="0"/>
    <x v="46"/>
    <x v="195"/>
    <x v="0"/>
    <x v="1"/>
    <x v="0"/>
    <x v="0"/>
    <x v="0"/>
    <x v="0"/>
    <x v="0"/>
    <d v="2018-04-10T00:00:00"/>
    <d v="2018-04-23T00:00:00"/>
    <d v="2018-04-24T00:00:00"/>
    <d v="2018-05-07T00:00:00"/>
    <d v="2018-05-17T00:00:00"/>
    <d v="2018-05-25T00:00:00"/>
    <d v="2018-05-26T00:00:00"/>
    <d v="2018-05-30T00:00:00"/>
    <x v="9"/>
    <x v="7"/>
    <x v="6"/>
    <x v="0"/>
    <x v="0"/>
    <x v="0"/>
  </r>
  <r>
    <n v="6527"/>
    <x v="11"/>
    <x v="0"/>
    <x v="46"/>
    <x v="195"/>
    <x v="0"/>
    <x v="1"/>
    <x v="0"/>
    <x v="0"/>
    <x v="0"/>
    <x v="0"/>
    <x v="1"/>
    <d v="2018-10-08T00:00:00"/>
    <d v="2018-10-19T00:00:00"/>
    <d v="2018-10-22T00:00:00"/>
    <d v="2018-10-30T00:00:00"/>
    <d v="2018-11-09T00:00:00"/>
    <d v="2018-11-19T00:00:00"/>
    <d v="2018-11-20T00:00:00"/>
    <d v="2018-11-24T00:00:00"/>
    <x v="6"/>
    <x v="6"/>
    <x v="5"/>
    <x v="0"/>
    <x v="0"/>
    <x v="0"/>
  </r>
  <r>
    <n v="6242"/>
    <x v="11"/>
    <x v="0"/>
    <x v="46"/>
    <x v="196"/>
    <x v="0"/>
    <x v="1"/>
    <x v="0"/>
    <x v="0"/>
    <x v="0"/>
    <x v="0"/>
    <x v="0"/>
    <d v="2018-02-22T00:00:00"/>
    <d v="2018-03-07T00:00:00"/>
    <d v="2018-03-09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71"/>
    <x v="11"/>
    <x v="0"/>
    <x v="46"/>
    <x v="196"/>
    <x v="0"/>
    <x v="1"/>
    <x v="0"/>
    <x v="0"/>
    <x v="0"/>
    <x v="0"/>
    <x v="1"/>
    <d v="2018-08-27T00:00:00"/>
    <d v="2018-09-07T00:00:00"/>
    <d v="2018-09-09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292"/>
    <x v="11"/>
    <x v="0"/>
    <x v="46"/>
    <x v="197"/>
    <x v="0"/>
    <x v="1"/>
    <x v="0"/>
    <x v="0"/>
    <x v="0"/>
    <x v="0"/>
    <x v="0"/>
    <d v="2018-03-26T00:00:00"/>
    <d v="2018-04-06T00:00:00"/>
    <d v="2018-04-09T00:00:00"/>
    <d v="2018-04-17T00:00:00"/>
    <d v="2018-04-26T00:00:00"/>
    <d v="2018-05-10T00:00:00"/>
    <d v="2018-05-11T00:00:00"/>
    <d v="2018-05-15T00:00:00"/>
    <x v="9"/>
    <x v="9"/>
    <x v="4"/>
    <x v="0"/>
    <x v="0"/>
    <x v="0"/>
  </r>
  <r>
    <n v="6500"/>
    <x v="11"/>
    <x v="0"/>
    <x v="46"/>
    <x v="197"/>
    <x v="0"/>
    <x v="1"/>
    <x v="0"/>
    <x v="0"/>
    <x v="0"/>
    <x v="0"/>
    <x v="1"/>
    <d v="2018-09-25T00:00:00"/>
    <d v="2018-10-08T00:00:00"/>
    <d v="2018-10-09T00:00:00"/>
    <d v="2018-10-17T00:00:00"/>
    <d v="2018-10-26T00:00:00"/>
    <d v="2018-11-06T00:00:00"/>
    <d v="2018-11-07T00:00:00"/>
    <d v="2018-11-11T00:00:00"/>
    <x v="6"/>
    <x v="6"/>
    <x v="3"/>
    <x v="0"/>
    <x v="0"/>
    <x v="0"/>
  </r>
  <r>
    <n v="6201"/>
    <x v="11"/>
    <x v="0"/>
    <x v="46"/>
    <x v="198"/>
    <x v="0"/>
    <x v="1"/>
    <x v="0"/>
    <x v="0"/>
    <x v="0"/>
    <x v="0"/>
    <x v="0"/>
    <d v="2018-01-29T00:00:00"/>
    <d v="2018-02-09T00:00:00"/>
    <d v="2018-02-11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427"/>
    <x v="11"/>
    <x v="0"/>
    <x v="46"/>
    <x v="198"/>
    <x v="0"/>
    <x v="1"/>
    <x v="0"/>
    <x v="0"/>
    <x v="0"/>
    <x v="0"/>
    <x v="1"/>
    <d v="2018-07-26T00:00:00"/>
    <d v="2018-08-08T00:00:00"/>
    <d v="2018-08-09T00:00:00"/>
    <d v="2018-08-17T00:00:00"/>
    <d v="2018-08-28T00:00:00"/>
    <d v="2018-09-05T00:00:00"/>
    <d v="2018-09-06T00:00:00"/>
    <d v="2018-09-10T00:00:00"/>
    <x v="1"/>
    <x v="1"/>
    <x v="1"/>
    <x v="0"/>
    <x v="0"/>
    <x v="0"/>
  </r>
  <r>
    <n v="6262"/>
    <x v="11"/>
    <x v="0"/>
    <x v="46"/>
    <x v="199"/>
    <x v="0"/>
    <x v="2"/>
    <x v="0"/>
    <x v="0"/>
    <x v="0"/>
    <x v="0"/>
    <x v="0"/>
    <d v="2018-03-08T00:00:00"/>
    <d v="2018-03-21T00:00:00"/>
    <d v="2018-03-22T00:00:00"/>
    <d v="2018-03-30T00:00:00"/>
    <d v="2018-04-10T00:00:00"/>
    <d v="2018-04-18T00:00:00"/>
    <d v="2018-04-19T00:00:00"/>
    <d v="2018-04-23T00:00:00"/>
    <x v="2"/>
    <x v="2"/>
    <x v="4"/>
    <x v="0"/>
    <x v="0"/>
    <x v="0"/>
  </r>
  <r>
    <n v="6484"/>
    <x v="11"/>
    <x v="0"/>
    <x v="46"/>
    <x v="199"/>
    <x v="0"/>
    <x v="2"/>
    <x v="0"/>
    <x v="0"/>
    <x v="0"/>
    <x v="0"/>
    <x v="1"/>
    <d v="2018-09-10T00:00:00"/>
    <d v="2018-09-21T00:00:00"/>
    <d v="2018-09-22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93"/>
    <x v="11"/>
    <x v="0"/>
    <x v="46"/>
    <x v="200"/>
    <x v="0"/>
    <x v="1"/>
    <x v="0"/>
    <x v="0"/>
    <x v="0"/>
    <x v="0"/>
    <x v="0"/>
    <d v="2018-03-26T00:00:00"/>
    <d v="2018-04-06T00:00:00"/>
    <d v="2018-04-09T00:00:00"/>
    <d v="2018-04-17T00:00:00"/>
    <d v="2018-04-26T00:00:00"/>
    <d v="2018-05-10T00:00:00"/>
    <d v="2018-05-11T00:00:00"/>
    <d v="2018-05-15T00:00:00"/>
    <x v="9"/>
    <x v="9"/>
    <x v="4"/>
    <x v="0"/>
    <x v="0"/>
    <x v="0"/>
  </r>
  <r>
    <n v="6501"/>
    <x v="11"/>
    <x v="0"/>
    <x v="46"/>
    <x v="200"/>
    <x v="0"/>
    <x v="1"/>
    <x v="0"/>
    <x v="0"/>
    <x v="0"/>
    <x v="0"/>
    <x v="1"/>
    <d v="2018-09-25T00:00:00"/>
    <d v="2018-10-08T00:00:00"/>
    <d v="2018-10-09T00:00:00"/>
    <d v="2018-10-17T00:00:00"/>
    <d v="2018-10-26T00:00:00"/>
    <d v="2018-11-06T00:00:00"/>
    <d v="2018-11-07T00:00:00"/>
    <d v="2018-11-11T00:00:00"/>
    <x v="6"/>
    <x v="6"/>
    <x v="3"/>
    <x v="0"/>
    <x v="0"/>
    <x v="0"/>
  </r>
  <r>
    <n v="6315"/>
    <x v="11"/>
    <x v="0"/>
    <x v="46"/>
    <x v="201"/>
    <x v="0"/>
    <x v="1"/>
    <x v="0"/>
    <x v="0"/>
    <x v="0"/>
    <x v="0"/>
    <x v="0"/>
    <d v="2018-04-10T00:00:00"/>
    <d v="2018-04-23T00:00:00"/>
    <d v="2018-04-24T00:00:00"/>
    <d v="2018-05-07T00:00:00"/>
    <d v="2018-05-17T00:00:00"/>
    <d v="2018-05-25T00:00:00"/>
    <d v="2018-05-26T00:00:00"/>
    <d v="2018-05-30T00:00:00"/>
    <x v="9"/>
    <x v="7"/>
    <x v="6"/>
    <x v="0"/>
    <x v="0"/>
    <x v="0"/>
  </r>
  <r>
    <n v="6528"/>
    <x v="11"/>
    <x v="0"/>
    <x v="46"/>
    <x v="201"/>
    <x v="0"/>
    <x v="1"/>
    <x v="0"/>
    <x v="0"/>
    <x v="0"/>
    <x v="0"/>
    <x v="1"/>
    <d v="2018-10-08T00:00:00"/>
    <d v="2018-10-19T00:00:00"/>
    <d v="2018-10-22T00:00:00"/>
    <d v="2018-10-30T00:00:00"/>
    <d v="2018-11-09T00:00:00"/>
    <d v="2018-11-19T00:00:00"/>
    <d v="2018-11-20T00:00:00"/>
    <d v="2018-11-24T00:00:00"/>
    <x v="6"/>
    <x v="6"/>
    <x v="5"/>
    <x v="0"/>
    <x v="0"/>
    <x v="0"/>
  </r>
  <r>
    <n v="6202"/>
    <x v="11"/>
    <x v="0"/>
    <x v="46"/>
    <x v="202"/>
    <x v="0"/>
    <x v="1"/>
    <x v="0"/>
    <x v="0"/>
    <x v="0"/>
    <x v="0"/>
    <x v="0"/>
    <d v="2018-01-29T00:00:00"/>
    <d v="2018-02-09T00:00:00"/>
    <d v="2018-02-11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428"/>
    <x v="11"/>
    <x v="0"/>
    <x v="46"/>
    <x v="202"/>
    <x v="0"/>
    <x v="1"/>
    <x v="0"/>
    <x v="0"/>
    <x v="0"/>
    <x v="0"/>
    <x v="1"/>
    <d v="2018-07-26T00:00:00"/>
    <d v="2018-08-08T00:00:00"/>
    <d v="2018-08-09T00:00:00"/>
    <d v="2018-08-17T00:00:00"/>
    <d v="2018-08-28T00:00:00"/>
    <d v="2018-09-05T00:00:00"/>
    <d v="2018-09-06T00:00:00"/>
    <d v="2018-09-10T00:00:00"/>
    <x v="1"/>
    <x v="1"/>
    <x v="1"/>
    <x v="0"/>
    <x v="0"/>
    <x v="0"/>
  </r>
  <r>
    <n v="6263"/>
    <x v="11"/>
    <x v="0"/>
    <x v="46"/>
    <x v="203"/>
    <x v="0"/>
    <x v="2"/>
    <x v="0"/>
    <x v="0"/>
    <x v="0"/>
    <x v="0"/>
    <x v="0"/>
    <d v="2018-03-08T00:00:00"/>
    <d v="2018-03-21T00:00:00"/>
    <d v="2018-03-22T00:00:00"/>
    <d v="2018-03-30T00:00:00"/>
    <d v="2018-04-10T00:00:00"/>
    <d v="2018-04-18T00:00:00"/>
    <d v="2018-04-19T00:00:00"/>
    <d v="2018-04-23T00:00:00"/>
    <x v="2"/>
    <x v="2"/>
    <x v="4"/>
    <x v="0"/>
    <x v="0"/>
    <x v="0"/>
  </r>
  <r>
    <n v="6485"/>
    <x v="11"/>
    <x v="0"/>
    <x v="46"/>
    <x v="203"/>
    <x v="0"/>
    <x v="2"/>
    <x v="0"/>
    <x v="0"/>
    <x v="0"/>
    <x v="0"/>
    <x v="1"/>
    <d v="2018-09-10T00:00:00"/>
    <d v="2018-09-21T00:00:00"/>
    <d v="2018-09-22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5691"/>
    <x v="11"/>
    <x v="0"/>
    <x v="46"/>
    <x v="204"/>
    <x v="3"/>
    <x v="1"/>
    <x v="1"/>
    <x v="6"/>
    <x v="1"/>
    <x v="0"/>
    <x v="0"/>
    <d v="2017-10-26T00:00:00"/>
    <d v="2017-11-01T00:00:00"/>
    <d v="2017-11-02T00:00:00"/>
    <d v="2017-11-15T00:00:00"/>
    <d v="2017-12-05T00:00:00"/>
    <d v="2017-12-12T00:00:00"/>
    <d v="2017-12-13T00:00:00"/>
    <d v="2017-12-17T00:00:00"/>
    <x v="8"/>
    <x v="8"/>
    <x v="8"/>
    <x v="1"/>
    <x v="1"/>
    <x v="1"/>
  </r>
  <r>
    <n v="6562"/>
    <x v="11"/>
    <x v="0"/>
    <x v="46"/>
    <x v="204"/>
    <x v="0"/>
    <x v="1"/>
    <x v="0"/>
    <x v="0"/>
    <x v="0"/>
    <x v="0"/>
    <x v="1"/>
    <d v="2018-11-08T00:00:00"/>
    <d v="2018-11-21T00:00:00"/>
    <d v="2018-11-22T00:00:00"/>
    <d v="2018-11-30T00:00:00"/>
    <d v="2018-12-11T00:00:00"/>
    <d v="2018-12-19T00:00:00"/>
    <d v="2018-12-20T00:00:00"/>
    <d v="2018-12-24T00:00:00"/>
    <x v="8"/>
    <x v="8"/>
    <x v="8"/>
    <x v="0"/>
    <x v="0"/>
    <x v="0"/>
  </r>
  <r>
    <n v="6579"/>
    <x v="11"/>
    <x v="0"/>
    <x v="46"/>
    <x v="204"/>
    <x v="0"/>
    <x v="1"/>
    <x v="0"/>
    <x v="0"/>
    <x v="0"/>
    <x v="0"/>
    <x v="2"/>
    <d v="2019-04-26T00:00:00"/>
    <d v="2019-05-09T00:00:00"/>
    <d v="2019-05-10T00:00:00"/>
    <d v="2019-05-20T00:00:00"/>
    <d v="2019-05-29T00:00:00"/>
    <d v="2019-06-06T00:00:00"/>
    <d v="2019-06-07T00:00:00"/>
    <d v="2019-06-11T00:00:00"/>
    <x v="7"/>
    <x v="7"/>
    <x v="6"/>
    <x v="2"/>
    <x v="2"/>
    <x v="2"/>
  </r>
  <r>
    <n v="5695"/>
    <x v="11"/>
    <x v="0"/>
    <x v="46"/>
    <x v="205"/>
    <x v="3"/>
    <x v="1"/>
    <x v="1"/>
    <x v="6"/>
    <x v="1"/>
    <x v="0"/>
    <x v="0"/>
    <d v="2017-10-26T00:00:00"/>
    <d v="2017-11-01T00:00:00"/>
    <d v="2017-11-02T00:00:00"/>
    <d v="2017-11-15T00:00:00"/>
    <d v="2017-12-05T00:00:00"/>
    <d v="2017-12-12T00:00:00"/>
    <d v="2017-12-13T00:00:00"/>
    <d v="2017-12-17T00:00:00"/>
    <x v="8"/>
    <x v="8"/>
    <x v="8"/>
    <x v="1"/>
    <x v="1"/>
    <x v="1"/>
  </r>
  <r>
    <n v="6563"/>
    <x v="11"/>
    <x v="0"/>
    <x v="46"/>
    <x v="205"/>
    <x v="0"/>
    <x v="1"/>
    <x v="0"/>
    <x v="0"/>
    <x v="0"/>
    <x v="0"/>
    <x v="1"/>
    <d v="2018-11-08T00:00:00"/>
    <d v="2018-11-21T00:00:00"/>
    <d v="2018-11-22T00:00:00"/>
    <d v="2018-11-30T00:00:00"/>
    <d v="2018-12-11T00:00:00"/>
    <d v="2018-12-19T00:00:00"/>
    <d v="2018-12-20T00:00:00"/>
    <d v="2018-12-24T00:00:00"/>
    <x v="8"/>
    <x v="8"/>
    <x v="8"/>
    <x v="0"/>
    <x v="0"/>
    <x v="0"/>
  </r>
  <r>
    <n v="6580"/>
    <x v="11"/>
    <x v="0"/>
    <x v="46"/>
    <x v="205"/>
    <x v="0"/>
    <x v="1"/>
    <x v="0"/>
    <x v="0"/>
    <x v="0"/>
    <x v="0"/>
    <x v="2"/>
    <d v="2019-04-26T00:00:00"/>
    <d v="2019-05-09T00:00:00"/>
    <d v="2019-05-10T00:00:00"/>
    <d v="2019-05-20T00:00:00"/>
    <d v="2019-05-29T00:00:00"/>
    <d v="2019-06-06T00:00:00"/>
    <d v="2019-06-07T00:00:00"/>
    <d v="2019-06-11T00:00:00"/>
    <x v="7"/>
    <x v="7"/>
    <x v="6"/>
    <x v="2"/>
    <x v="2"/>
    <x v="2"/>
  </r>
  <r>
    <n v="6162"/>
    <x v="11"/>
    <x v="0"/>
    <x v="46"/>
    <x v="206"/>
    <x v="0"/>
    <x v="1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2"/>
    <x v="11"/>
    <x v="0"/>
    <x v="46"/>
    <x v="206"/>
    <x v="0"/>
    <x v="1"/>
    <x v="0"/>
    <x v="0"/>
    <x v="0"/>
    <x v="0"/>
    <x v="1"/>
    <d v="2018-07-09T00:00:00"/>
    <d v="2018-07-20T00:00:00"/>
    <d v="2018-07-22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343"/>
    <x v="11"/>
    <x v="0"/>
    <x v="47"/>
    <x v="207"/>
    <x v="0"/>
    <x v="1"/>
    <x v="0"/>
    <x v="0"/>
    <x v="0"/>
    <x v="0"/>
    <x v="0"/>
    <d v="2018-05-08T00:00:00"/>
    <d v="2018-05-21T00:00:00"/>
    <d v="2018-05-22T00:00:00"/>
    <d v="2018-05-30T00:00:00"/>
    <d v="2018-06-08T00:00:00"/>
    <d v="2018-06-20T00:00:00"/>
    <d v="2018-06-21T00:00:00"/>
    <d v="2018-06-25T00:00:00"/>
    <x v="7"/>
    <x v="7"/>
    <x v="9"/>
    <x v="0"/>
    <x v="0"/>
    <x v="0"/>
  </r>
  <r>
    <n v="6567"/>
    <x v="11"/>
    <x v="0"/>
    <x v="47"/>
    <x v="207"/>
    <x v="19"/>
    <x v="1"/>
    <x v="0"/>
    <x v="0"/>
    <x v="0"/>
    <x v="0"/>
    <x v="1"/>
    <d v="2018-11-21T00:00:00"/>
    <d v="2018-12-04T00:00:00"/>
    <d v="2018-12-05T00:00:00"/>
    <d v="2018-12-13T00:00:00"/>
    <d v="2018-12-24T00:00:00"/>
    <d v="2019-01-10T00:00:00"/>
    <d v="2019-01-11T00:00:00"/>
    <d v="2019-01-15T00:00:00"/>
    <x v="11"/>
    <x v="11"/>
    <x v="8"/>
    <x v="0"/>
    <x v="0"/>
    <x v="0"/>
  </r>
  <r>
    <n v="6344"/>
    <x v="11"/>
    <x v="5"/>
    <x v="48"/>
    <x v="208"/>
    <x v="0"/>
    <x v="1"/>
    <x v="0"/>
    <x v="0"/>
    <x v="0"/>
    <x v="0"/>
    <x v="0"/>
    <d v="2018-05-08T00:00:00"/>
    <d v="2018-05-21T00:00:00"/>
    <d v="2018-05-22T00:00:00"/>
    <d v="2018-05-30T00:00:00"/>
    <d v="2018-06-08T00:00:00"/>
    <d v="2018-06-20T00:00:00"/>
    <d v="2018-06-21T00:00:00"/>
    <d v="2018-06-25T00:00:00"/>
    <x v="7"/>
    <x v="7"/>
    <x v="9"/>
    <x v="0"/>
    <x v="0"/>
    <x v="0"/>
  </r>
  <r>
    <n v="6568"/>
    <x v="11"/>
    <x v="5"/>
    <x v="48"/>
    <x v="208"/>
    <x v="19"/>
    <x v="1"/>
    <x v="0"/>
    <x v="0"/>
    <x v="0"/>
    <x v="0"/>
    <x v="1"/>
    <d v="2018-11-21T00:00:00"/>
    <d v="2018-12-04T00:00:00"/>
    <d v="2018-12-05T00:00:00"/>
    <d v="2018-12-13T00:00:00"/>
    <d v="2018-12-24T00:00:00"/>
    <d v="2019-01-10T00:00:00"/>
    <d v="2019-01-11T00:00:00"/>
    <d v="2019-01-15T00:00:00"/>
    <x v="11"/>
    <x v="11"/>
    <x v="8"/>
    <x v="0"/>
    <x v="0"/>
    <x v="0"/>
  </r>
  <r>
    <n v="6284"/>
    <x v="12"/>
    <x v="0"/>
    <x v="14"/>
    <x v="209"/>
    <x v="0"/>
    <x v="1"/>
    <x v="0"/>
    <x v="0"/>
    <x v="0"/>
    <x v="0"/>
    <x v="0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7"/>
    <x v="12"/>
    <x v="0"/>
    <x v="14"/>
    <x v="209"/>
    <x v="0"/>
    <x v="1"/>
    <x v="0"/>
    <x v="0"/>
    <x v="0"/>
    <x v="0"/>
    <x v="1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5876"/>
    <x v="12"/>
    <x v="0"/>
    <x v="14"/>
    <x v="210"/>
    <x v="3"/>
    <x v="0"/>
    <x v="1"/>
    <x v="6"/>
    <x v="10"/>
    <x v="0"/>
    <x v="0"/>
    <d v="2017-10-23T00:00:00"/>
    <d v="2017-10-27T00:00:00"/>
    <d v="2017-10-30T00:00:00"/>
    <d v="2017-11-10T00:00:00"/>
    <d v="2017-11-30T00:00:00"/>
    <d v="2017-12-15T00:00:00"/>
    <d v="2017-12-16T00:00:00"/>
    <d v="2017-12-20T00:00:00"/>
    <x v="6"/>
    <x v="8"/>
    <x v="5"/>
    <x v="1"/>
    <x v="1"/>
    <x v="1"/>
  </r>
  <r>
    <n v="6285"/>
    <x v="12"/>
    <x v="0"/>
    <x v="14"/>
    <x v="210"/>
    <x v="0"/>
    <x v="0"/>
    <x v="0"/>
    <x v="0"/>
    <x v="0"/>
    <x v="0"/>
    <x v="1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8"/>
    <x v="12"/>
    <x v="0"/>
    <x v="14"/>
    <x v="210"/>
    <x v="0"/>
    <x v="0"/>
    <x v="0"/>
    <x v="0"/>
    <x v="0"/>
    <x v="0"/>
    <x v="2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83"/>
    <x v="12"/>
    <x v="0"/>
    <x v="49"/>
    <x v="211"/>
    <x v="0"/>
    <x v="1"/>
    <x v="0"/>
    <x v="0"/>
    <x v="0"/>
    <x v="0"/>
    <x v="0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6"/>
    <x v="12"/>
    <x v="0"/>
    <x v="49"/>
    <x v="211"/>
    <x v="0"/>
    <x v="1"/>
    <x v="0"/>
    <x v="0"/>
    <x v="0"/>
    <x v="0"/>
    <x v="1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186"/>
    <x v="12"/>
    <x v="0"/>
    <x v="49"/>
    <x v="212"/>
    <x v="0"/>
    <x v="1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2"/>
    <x v="12"/>
    <x v="0"/>
    <x v="49"/>
    <x v="212"/>
    <x v="0"/>
    <x v="1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187"/>
    <x v="12"/>
    <x v="0"/>
    <x v="49"/>
    <x v="213"/>
    <x v="0"/>
    <x v="2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3"/>
    <x v="12"/>
    <x v="0"/>
    <x v="49"/>
    <x v="213"/>
    <x v="0"/>
    <x v="2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188"/>
    <x v="12"/>
    <x v="0"/>
    <x v="49"/>
    <x v="214"/>
    <x v="0"/>
    <x v="1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4"/>
    <x v="12"/>
    <x v="0"/>
    <x v="49"/>
    <x v="214"/>
    <x v="0"/>
    <x v="1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354"/>
    <x v="12"/>
    <x v="0"/>
    <x v="49"/>
    <x v="215"/>
    <x v="0"/>
    <x v="1"/>
    <x v="0"/>
    <x v="0"/>
    <x v="0"/>
    <x v="0"/>
    <x v="0"/>
    <d v="2018-05-22T00:00:00"/>
    <d v="2018-06-04T00:00:00"/>
    <d v="2018-06-05T00:00:00"/>
    <d v="2018-06-15T00:00:00"/>
    <d v="2018-06-26T00:00:00"/>
    <d v="2018-07-04T00:00:00"/>
    <d v="2018-07-05T00:00:00"/>
    <d v="2018-07-09T00:00:00"/>
    <x v="10"/>
    <x v="10"/>
    <x v="9"/>
    <x v="0"/>
    <x v="0"/>
    <x v="0"/>
  </r>
  <r>
    <n v="6575"/>
    <x v="12"/>
    <x v="0"/>
    <x v="49"/>
    <x v="215"/>
    <x v="0"/>
    <x v="1"/>
    <x v="0"/>
    <x v="0"/>
    <x v="0"/>
    <x v="0"/>
    <x v="1"/>
    <d v="2018-11-26T00:00:00"/>
    <d v="2018-12-07T00:00:00"/>
    <d v="2018-12-08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5945"/>
    <x v="12"/>
    <x v="0"/>
    <x v="30"/>
    <x v="216"/>
    <x v="3"/>
    <x v="2"/>
    <x v="1"/>
    <x v="6"/>
    <x v="1"/>
    <x v="0"/>
    <x v="0"/>
    <d v="2017-11-08T00:00:00"/>
    <d v="2017-11-14T00:00:00"/>
    <d v="2017-11-15T00:00:00"/>
    <d v="2017-11-28T00:00:00"/>
    <d v="2017-12-18T00:00:00"/>
    <d v="2017-12-21T00:00:00"/>
    <d v="2017-12-22T00:00:00"/>
    <d v="2017-12-26T00:00:00"/>
    <x v="8"/>
    <x v="8"/>
    <x v="8"/>
    <x v="1"/>
    <x v="1"/>
    <x v="1"/>
  </r>
  <r>
    <n v="6156"/>
    <x v="12"/>
    <x v="0"/>
    <x v="30"/>
    <x v="216"/>
    <x v="0"/>
    <x v="2"/>
    <x v="0"/>
    <x v="0"/>
    <x v="0"/>
    <x v="0"/>
    <x v="1"/>
    <d v="2018-01-09T00:00:00"/>
    <d v="2018-01-22T00:00:00"/>
    <d v="2018-01-23T00:00:00"/>
    <d v="2018-01-31T00:00:00"/>
    <d v="2018-02-09T00:00:00"/>
    <d v="2018-02-19T00:00:00"/>
    <d v="2018-02-20T00:00:00"/>
    <d v="2018-02-24T00:00:00"/>
    <x v="4"/>
    <x v="4"/>
    <x v="0"/>
    <x v="0"/>
    <x v="0"/>
    <x v="0"/>
  </r>
  <r>
    <n v="6368"/>
    <x v="12"/>
    <x v="0"/>
    <x v="30"/>
    <x v="216"/>
    <x v="0"/>
    <x v="2"/>
    <x v="0"/>
    <x v="0"/>
    <x v="0"/>
    <x v="0"/>
    <x v="2"/>
    <d v="2018-06-11T00:00:00"/>
    <d v="2018-06-22T00:00:00"/>
    <d v="2018-06-23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5948"/>
    <x v="12"/>
    <x v="0"/>
    <x v="30"/>
    <x v="217"/>
    <x v="3"/>
    <x v="2"/>
    <x v="1"/>
    <x v="6"/>
    <x v="1"/>
    <x v="0"/>
    <x v="0"/>
    <d v="2017-11-08T00:00:00"/>
    <d v="2017-11-14T00:00:00"/>
    <d v="2017-11-15T00:00:00"/>
    <d v="2017-11-28T00:00:00"/>
    <d v="2017-12-18T00:00:00"/>
    <d v="2017-12-21T00:00:00"/>
    <d v="2017-12-22T00:00:00"/>
    <d v="2017-12-26T00:00:00"/>
    <x v="8"/>
    <x v="8"/>
    <x v="8"/>
    <x v="1"/>
    <x v="1"/>
    <x v="1"/>
  </r>
  <r>
    <n v="6157"/>
    <x v="12"/>
    <x v="0"/>
    <x v="30"/>
    <x v="217"/>
    <x v="0"/>
    <x v="2"/>
    <x v="0"/>
    <x v="0"/>
    <x v="0"/>
    <x v="0"/>
    <x v="1"/>
    <d v="2018-01-09T00:00:00"/>
    <d v="2018-01-22T00:00:00"/>
    <d v="2018-01-23T00:00:00"/>
    <d v="2018-01-31T00:00:00"/>
    <d v="2018-02-09T00:00:00"/>
    <d v="2018-02-19T00:00:00"/>
    <d v="2018-02-20T00:00:00"/>
    <d v="2018-02-24T00:00:00"/>
    <x v="4"/>
    <x v="4"/>
    <x v="0"/>
    <x v="0"/>
    <x v="0"/>
    <x v="0"/>
  </r>
  <r>
    <n v="6369"/>
    <x v="12"/>
    <x v="0"/>
    <x v="30"/>
    <x v="217"/>
    <x v="0"/>
    <x v="2"/>
    <x v="0"/>
    <x v="0"/>
    <x v="0"/>
    <x v="0"/>
    <x v="2"/>
    <d v="2018-06-11T00:00:00"/>
    <d v="2018-06-22T00:00:00"/>
    <d v="2018-06-23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312"/>
    <x v="12"/>
    <x v="0"/>
    <x v="50"/>
    <x v="218"/>
    <x v="0"/>
    <x v="2"/>
    <x v="0"/>
    <x v="0"/>
    <x v="0"/>
    <x v="0"/>
    <x v="0"/>
    <d v="2018-04-09T00:00:00"/>
    <d v="2018-04-20T00:00:00"/>
    <d v="2018-04-23T00:00:00"/>
    <d v="2018-05-04T00:00:00"/>
    <d v="2018-05-16T00:00:00"/>
    <d v="2018-05-24T00:00:00"/>
    <d v="2018-05-25T00:00:00"/>
    <d v="2018-05-29T00:00:00"/>
    <x v="9"/>
    <x v="7"/>
    <x v="6"/>
    <x v="0"/>
    <x v="0"/>
    <x v="0"/>
  </r>
  <r>
    <n v="6492"/>
    <x v="12"/>
    <x v="0"/>
    <x v="50"/>
    <x v="218"/>
    <x v="0"/>
    <x v="2"/>
    <x v="0"/>
    <x v="0"/>
    <x v="0"/>
    <x v="0"/>
    <x v="1"/>
    <d v="2018-09-21T00:00:00"/>
    <d v="2018-10-04T00:00:00"/>
    <d v="2018-10-05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313"/>
    <x v="12"/>
    <x v="0"/>
    <x v="50"/>
    <x v="219"/>
    <x v="0"/>
    <x v="0"/>
    <x v="0"/>
    <x v="0"/>
    <x v="0"/>
    <x v="0"/>
    <x v="0"/>
    <d v="2018-04-09T00:00:00"/>
    <d v="2018-04-20T00:00:00"/>
    <d v="2018-04-23T00:00:00"/>
    <d v="2018-05-04T00:00:00"/>
    <d v="2018-05-16T00:00:00"/>
    <d v="2018-05-24T00:00:00"/>
    <d v="2018-05-25T00:00:00"/>
    <d v="2018-05-29T00:00:00"/>
    <x v="9"/>
    <x v="7"/>
    <x v="6"/>
    <x v="0"/>
    <x v="0"/>
    <x v="0"/>
  </r>
  <r>
    <n v="6493"/>
    <x v="12"/>
    <x v="0"/>
    <x v="50"/>
    <x v="219"/>
    <x v="0"/>
    <x v="0"/>
    <x v="0"/>
    <x v="0"/>
    <x v="0"/>
    <x v="0"/>
    <x v="1"/>
    <d v="2018-09-21T00:00:00"/>
    <d v="2018-10-04T00:00:00"/>
    <d v="2018-10-05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323"/>
    <x v="12"/>
    <x v="0"/>
    <x v="16"/>
    <x v="220"/>
    <x v="0"/>
    <x v="1"/>
    <x v="0"/>
    <x v="0"/>
    <x v="0"/>
    <x v="0"/>
    <x v="0"/>
    <d v="2018-04-23T00:00:00"/>
    <d v="2018-05-04T00:00:00"/>
    <d v="2018-05-05T00:00:00"/>
    <d v="2018-05-15T00:00:00"/>
    <d v="2018-05-24T00:00:00"/>
    <d v="2018-06-01T00:00:00"/>
    <d v="2018-06-02T00:00:00"/>
    <d v="2018-06-06T00:00:00"/>
    <x v="7"/>
    <x v="7"/>
    <x v="6"/>
    <x v="0"/>
    <x v="0"/>
    <x v="0"/>
  </r>
  <r>
    <n v="6542"/>
    <x v="12"/>
    <x v="0"/>
    <x v="16"/>
    <x v="220"/>
    <x v="0"/>
    <x v="1"/>
    <x v="0"/>
    <x v="0"/>
    <x v="0"/>
    <x v="0"/>
    <x v="1"/>
    <d v="2018-10-22T00:00:00"/>
    <d v="2018-11-02T00:00:00"/>
    <d v="2018-11-05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888"/>
    <x v="12"/>
    <x v="1"/>
    <x v="16"/>
    <x v="221"/>
    <x v="3"/>
    <x v="1"/>
    <x v="1"/>
    <x v="6"/>
    <x v="2"/>
    <x v="0"/>
    <x v="0"/>
    <d v="2017-10-23T00:00:00"/>
    <d v="2017-10-27T00:00:00"/>
    <d v="2017-10-30T00:00:00"/>
    <d v="2017-11-10T00:00:00"/>
    <d v="2017-11-30T00:00:00"/>
    <d v="2017-12-11T00:00:00"/>
    <d v="2017-12-12T00:00:00"/>
    <d v="2017-12-16T00:00:00"/>
    <x v="6"/>
    <x v="8"/>
    <x v="5"/>
    <x v="1"/>
    <x v="1"/>
    <x v="1"/>
  </r>
  <r>
    <n v="6353"/>
    <x v="12"/>
    <x v="1"/>
    <x v="16"/>
    <x v="221"/>
    <x v="0"/>
    <x v="1"/>
    <x v="0"/>
    <x v="0"/>
    <x v="0"/>
    <x v="0"/>
    <x v="1"/>
    <d v="2018-05-22T00:00:00"/>
    <d v="2018-06-04T00:00:00"/>
    <d v="2018-06-05T00:00:00"/>
    <d v="2018-06-15T00:00:00"/>
    <d v="2018-06-26T00:00:00"/>
    <d v="2018-07-04T00:00:00"/>
    <d v="2018-07-05T00:00:00"/>
    <d v="2018-07-09T00:00:00"/>
    <x v="10"/>
    <x v="10"/>
    <x v="9"/>
    <x v="0"/>
    <x v="0"/>
    <x v="0"/>
  </r>
  <r>
    <n v="6574"/>
    <x v="12"/>
    <x v="1"/>
    <x v="16"/>
    <x v="221"/>
    <x v="0"/>
    <x v="1"/>
    <x v="0"/>
    <x v="0"/>
    <x v="0"/>
    <x v="0"/>
    <x v="2"/>
    <d v="2018-11-26T00:00:00"/>
    <d v="2018-12-07T00:00:00"/>
    <d v="2018-12-08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345"/>
    <x v="12"/>
    <x v="1"/>
    <x v="17"/>
    <x v="222"/>
    <x v="0"/>
    <x v="2"/>
    <x v="0"/>
    <x v="0"/>
    <x v="0"/>
    <x v="0"/>
    <x v="0"/>
    <d v="2018-05-09T00:00:00"/>
    <d v="2018-05-22T00:00:00"/>
    <d v="2018-05-23T00:00:00"/>
    <d v="2018-05-31T00:00:00"/>
    <d v="2018-06-13T00:00:00"/>
    <d v="2018-06-21T00:00:00"/>
    <d v="2018-06-22T00:00:00"/>
    <d v="2018-06-26T00:00:00"/>
    <x v="7"/>
    <x v="7"/>
    <x v="9"/>
    <x v="0"/>
    <x v="0"/>
    <x v="0"/>
  </r>
  <r>
    <n v="6564"/>
    <x v="12"/>
    <x v="1"/>
    <x v="17"/>
    <x v="222"/>
    <x v="0"/>
    <x v="2"/>
    <x v="0"/>
    <x v="0"/>
    <x v="0"/>
    <x v="0"/>
    <x v="1"/>
    <d v="2018-11-09T00:00:00"/>
    <d v="2018-11-22T00:00:00"/>
    <d v="2018-11-23T00:00:00"/>
    <d v="2018-12-03T00:00:00"/>
    <d v="2018-12-12T00:00:00"/>
    <d v="2018-12-20T00:00:00"/>
    <d v="2018-12-21T00:00:00"/>
    <d v="2018-12-25T00:00:00"/>
    <x v="8"/>
    <x v="11"/>
    <x v="8"/>
    <x v="0"/>
    <x v="0"/>
    <x v="0"/>
  </r>
  <r>
    <n v="6265"/>
    <x v="12"/>
    <x v="1"/>
    <x v="2"/>
    <x v="223"/>
    <x v="0"/>
    <x v="5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60"/>
    <x v="12"/>
    <x v="1"/>
    <x v="2"/>
    <x v="223"/>
    <x v="0"/>
    <x v="5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64"/>
    <x v="12"/>
    <x v="2"/>
    <x v="5"/>
    <x v="224"/>
    <x v="0"/>
    <x v="0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59"/>
    <x v="12"/>
    <x v="2"/>
    <x v="5"/>
    <x v="224"/>
    <x v="0"/>
    <x v="0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66"/>
    <x v="12"/>
    <x v="2"/>
    <x v="5"/>
    <x v="225"/>
    <x v="0"/>
    <x v="1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61"/>
    <x v="12"/>
    <x v="2"/>
    <x v="5"/>
    <x v="225"/>
    <x v="0"/>
    <x v="1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34"/>
    <x v="12"/>
    <x v="2"/>
    <x v="5"/>
    <x v="226"/>
    <x v="0"/>
    <x v="1"/>
    <x v="0"/>
    <x v="0"/>
    <x v="0"/>
    <x v="0"/>
    <x v="0"/>
    <d v="2018-02-19T00:00:00"/>
    <d v="2018-03-02T00:00:00"/>
    <d v="2018-03-05T00:00:00"/>
    <d v="2018-03-15T00:00:00"/>
    <d v="2018-03-26T00:00:00"/>
    <d v="2018-04-03T00:00:00"/>
    <d v="2018-04-04T00:00:00"/>
    <d v="2018-04-08T00:00:00"/>
    <x v="2"/>
    <x v="2"/>
    <x v="2"/>
    <x v="0"/>
    <x v="0"/>
    <x v="0"/>
  </r>
  <r>
    <n v="6449"/>
    <x v="12"/>
    <x v="2"/>
    <x v="5"/>
    <x v="226"/>
    <x v="0"/>
    <x v="1"/>
    <x v="0"/>
    <x v="0"/>
    <x v="0"/>
    <x v="0"/>
    <x v="1"/>
    <d v="2018-08-09T00:00:00"/>
    <d v="2018-08-22T00:00:00"/>
    <d v="2018-08-23T00:00:00"/>
    <d v="2018-08-31T00:00:00"/>
    <d v="2018-09-11T00:00:00"/>
    <d v="2018-09-19T00:00:00"/>
    <d v="2018-09-20T00:00:00"/>
    <d v="2018-09-24T00:00:00"/>
    <x v="1"/>
    <x v="1"/>
    <x v="7"/>
    <x v="0"/>
    <x v="0"/>
    <x v="0"/>
  </r>
  <r>
    <n v="6235"/>
    <x v="12"/>
    <x v="2"/>
    <x v="5"/>
    <x v="227"/>
    <x v="0"/>
    <x v="1"/>
    <x v="0"/>
    <x v="0"/>
    <x v="0"/>
    <x v="0"/>
    <x v="0"/>
    <d v="2018-02-19T00:00:00"/>
    <d v="2018-03-02T00:00:00"/>
    <d v="2018-03-05T00:00:00"/>
    <d v="2018-03-15T00:00:00"/>
    <d v="2018-03-26T00:00:00"/>
    <d v="2018-04-03T00:00:00"/>
    <d v="2018-04-04T00:00:00"/>
    <d v="2018-04-08T00:00:00"/>
    <x v="2"/>
    <x v="2"/>
    <x v="2"/>
    <x v="0"/>
    <x v="0"/>
    <x v="0"/>
  </r>
  <r>
    <n v="6450"/>
    <x v="12"/>
    <x v="2"/>
    <x v="5"/>
    <x v="227"/>
    <x v="0"/>
    <x v="1"/>
    <x v="0"/>
    <x v="0"/>
    <x v="0"/>
    <x v="0"/>
    <x v="1"/>
    <d v="2018-08-09T00:00:00"/>
    <d v="2018-08-22T00:00:00"/>
    <d v="2018-08-23T00:00:00"/>
    <d v="2018-08-31T00:00:00"/>
    <d v="2018-09-11T00:00:00"/>
    <d v="2018-09-19T00:00:00"/>
    <d v="2018-09-20T00:00:00"/>
    <d v="2018-09-24T00:00:00"/>
    <x v="1"/>
    <x v="1"/>
    <x v="7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2">
  <r>
    <n v="6181"/>
    <x v="0"/>
    <x v="0"/>
    <x v="0"/>
    <x v="0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1"/>
    <x v="0"/>
    <x v="0"/>
    <x v="0"/>
    <x v="0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82"/>
    <x v="0"/>
    <x v="0"/>
    <x v="0"/>
    <x v="1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2"/>
    <x v="0"/>
    <x v="0"/>
    <x v="0"/>
    <x v="1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83"/>
    <x v="0"/>
    <x v="0"/>
    <x v="0"/>
    <x v="2"/>
    <x v="0"/>
    <x v="0"/>
    <x v="0"/>
    <x v="0"/>
    <x v="0"/>
    <x v="0"/>
    <x v="0"/>
    <d v="2018-01-22T00:00:00"/>
    <d v="2018-02-02T00:00:00"/>
    <d v="2018-02-04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3"/>
    <x v="0"/>
    <x v="0"/>
    <x v="0"/>
    <x v="2"/>
    <x v="0"/>
    <x v="0"/>
    <x v="0"/>
    <x v="0"/>
    <x v="0"/>
    <x v="0"/>
    <x v="1"/>
    <d v="2018-07-23T00:00:00"/>
    <d v="2018-08-03T00:00:00"/>
    <d v="2018-08-04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231"/>
    <x v="0"/>
    <x v="0"/>
    <x v="0"/>
    <x v="3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5"/>
    <x v="0"/>
    <x v="0"/>
    <x v="0"/>
    <x v="3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141"/>
    <x v="0"/>
    <x v="0"/>
    <x v="0"/>
    <x v="4"/>
    <x v="0"/>
    <x v="2"/>
    <x v="0"/>
    <x v="0"/>
    <x v="0"/>
    <x v="0"/>
    <x v="0"/>
    <d v="2018-01-01T00:00:00"/>
    <d v="2018-01-12T00:00:00"/>
    <d v="2018-01-15T00:00:00"/>
    <d v="2018-01-23T00:00:00"/>
    <d v="2018-02-01T00:00:00"/>
    <d v="2018-02-09T00:00:00"/>
    <d v="2018-02-10T00:00:00"/>
    <d v="2018-02-14T00:00:00"/>
    <x v="4"/>
    <x v="4"/>
    <x v="0"/>
    <x v="0"/>
    <x v="0"/>
    <x v="0"/>
  </r>
  <r>
    <n v="6392"/>
    <x v="0"/>
    <x v="0"/>
    <x v="0"/>
    <x v="4"/>
    <x v="0"/>
    <x v="2"/>
    <x v="0"/>
    <x v="0"/>
    <x v="0"/>
    <x v="0"/>
    <x v="1"/>
    <d v="2018-07-02T00:00:00"/>
    <d v="2018-07-13T00:00:00"/>
    <d v="2018-07-16T00:00:00"/>
    <d v="2018-07-24T00:00:00"/>
    <d v="2018-08-02T00:00:00"/>
    <d v="2018-08-10T00:00:00"/>
    <d v="2018-08-11T00:00:00"/>
    <d v="2018-08-15T00:00:00"/>
    <x v="5"/>
    <x v="5"/>
    <x v="1"/>
    <x v="0"/>
    <x v="0"/>
    <x v="0"/>
  </r>
  <r>
    <n v="6142"/>
    <x v="0"/>
    <x v="0"/>
    <x v="0"/>
    <x v="5"/>
    <x v="0"/>
    <x v="0"/>
    <x v="0"/>
    <x v="0"/>
    <x v="0"/>
    <x v="0"/>
    <x v="0"/>
    <d v="2018-01-01T00:00:00"/>
    <d v="2018-01-12T00:00:00"/>
    <d v="2018-01-15T00:00:00"/>
    <d v="2018-01-23T00:00:00"/>
    <d v="2018-02-01T00:00:00"/>
    <d v="2018-02-09T00:00:00"/>
    <d v="2018-02-10T00:00:00"/>
    <d v="2018-02-14T00:00:00"/>
    <x v="4"/>
    <x v="4"/>
    <x v="0"/>
    <x v="0"/>
    <x v="0"/>
    <x v="0"/>
  </r>
  <r>
    <n v="6393"/>
    <x v="0"/>
    <x v="0"/>
    <x v="0"/>
    <x v="5"/>
    <x v="0"/>
    <x v="0"/>
    <x v="0"/>
    <x v="0"/>
    <x v="0"/>
    <x v="0"/>
    <x v="1"/>
    <d v="2018-07-02T00:00:00"/>
    <d v="2018-07-13T00:00:00"/>
    <d v="2018-07-16T00:00:00"/>
    <d v="2018-07-24T00:00:00"/>
    <d v="2018-08-02T00:00:00"/>
    <d v="2018-08-10T00:00:00"/>
    <d v="2018-08-11T00:00:00"/>
    <d v="2018-08-15T00:00:00"/>
    <x v="5"/>
    <x v="5"/>
    <x v="1"/>
    <x v="0"/>
    <x v="0"/>
    <x v="0"/>
  </r>
  <r>
    <n v="6232"/>
    <x v="0"/>
    <x v="0"/>
    <x v="0"/>
    <x v="6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6"/>
    <x v="0"/>
    <x v="0"/>
    <x v="0"/>
    <x v="6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233"/>
    <x v="0"/>
    <x v="0"/>
    <x v="0"/>
    <x v="7"/>
    <x v="0"/>
    <x v="1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7"/>
    <x v="0"/>
    <x v="0"/>
    <x v="0"/>
    <x v="7"/>
    <x v="0"/>
    <x v="1"/>
    <x v="0"/>
    <x v="0"/>
    <x v="0"/>
    <x v="0"/>
    <x v="1"/>
    <d v="2018-09-03T00:00:00"/>
    <d v="2018-09-14T00:00:00"/>
    <d v="2018-09-17T00:00:00"/>
    <d v="2018-09-25T00:00:00"/>
    <d v="2018-10-04T00:00:00"/>
    <d v="2018-10-12T00:00:00"/>
    <d v="2018-10-13T00:00:00"/>
    <d v="2018-10-17T00:00:00"/>
    <x v="3"/>
    <x v="3"/>
    <x v="3"/>
    <x v="0"/>
    <x v="0"/>
    <x v="0"/>
  </r>
  <r>
    <n v="6248"/>
    <x v="0"/>
    <x v="0"/>
    <x v="1"/>
    <x v="8"/>
    <x v="0"/>
    <x v="0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10"/>
    <x v="0"/>
    <x v="0"/>
    <x v="1"/>
    <x v="8"/>
    <x v="0"/>
    <x v="0"/>
    <x v="0"/>
    <x v="0"/>
    <x v="0"/>
    <x v="0"/>
    <x v="1"/>
    <d v="2018-10-02T00:00:00"/>
    <d v="2018-10-15T00:00:00"/>
    <d v="2018-10-16T00:00:00"/>
    <d v="2018-10-24T00:00:00"/>
    <d v="2018-11-02T00:00:00"/>
    <d v="2018-11-13T00:00:00"/>
    <d v="2018-11-14T00:00:00"/>
    <d v="2018-11-18T00:00:00"/>
    <x v="6"/>
    <x v="6"/>
    <x v="5"/>
    <x v="0"/>
    <x v="0"/>
    <x v="0"/>
  </r>
  <r>
    <n v="6249"/>
    <x v="0"/>
    <x v="0"/>
    <x v="1"/>
    <x v="9"/>
    <x v="0"/>
    <x v="0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11"/>
    <x v="0"/>
    <x v="0"/>
    <x v="1"/>
    <x v="9"/>
    <x v="0"/>
    <x v="0"/>
    <x v="0"/>
    <x v="0"/>
    <x v="0"/>
    <x v="0"/>
    <x v="1"/>
    <d v="2018-10-02T00:00:00"/>
    <d v="2018-10-15T00:00:00"/>
    <d v="2018-10-16T00:00:00"/>
    <d v="2018-10-24T00:00:00"/>
    <d v="2018-11-02T00:00:00"/>
    <d v="2018-11-13T00:00:00"/>
    <d v="2018-11-14T00:00:00"/>
    <d v="2018-11-18T00:00:00"/>
    <x v="6"/>
    <x v="6"/>
    <x v="5"/>
    <x v="0"/>
    <x v="0"/>
    <x v="0"/>
  </r>
  <r>
    <n v="6322"/>
    <x v="0"/>
    <x v="1"/>
    <x v="2"/>
    <x v="10"/>
    <x v="1"/>
    <x v="1"/>
    <x v="0"/>
    <x v="0"/>
    <x v="0"/>
    <x v="0"/>
    <x v="0"/>
    <d v="2018-04-20T00:00:00"/>
    <d v="2018-05-03T00:00:00"/>
    <d v="2018-05-04T00:00:00"/>
    <d v="2018-05-15T00:00:00"/>
    <d v="2018-05-24T00:00:00"/>
    <d v="2018-06-01T00:00:00"/>
    <d v="2018-06-02T00:00:00"/>
    <d v="2018-06-06T00:00:00"/>
    <x v="7"/>
    <x v="7"/>
    <x v="6"/>
    <x v="0"/>
    <x v="0"/>
    <x v="0"/>
  </r>
  <r>
    <n v="6438"/>
    <x v="0"/>
    <x v="1"/>
    <x v="2"/>
    <x v="10"/>
    <x v="2"/>
    <x v="1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04"/>
    <x v="0"/>
    <x v="1"/>
    <x v="2"/>
    <x v="11"/>
    <x v="0"/>
    <x v="0"/>
    <x v="0"/>
    <x v="0"/>
    <x v="0"/>
    <x v="0"/>
    <x v="0"/>
    <d v="2018-02-01T00:00:00"/>
    <d v="2018-02-14T00:00:00"/>
    <d v="2018-02-15T00:00:00"/>
    <d v="2018-02-26T00:00:00"/>
    <d v="2018-03-07T00:00:00"/>
    <d v="2018-03-19T00:00:00"/>
    <d v="2018-03-20T00:00:00"/>
    <d v="2018-03-24T00:00:00"/>
    <x v="0"/>
    <x v="0"/>
    <x v="2"/>
    <x v="0"/>
    <x v="0"/>
    <x v="0"/>
  </r>
  <r>
    <n v="6436"/>
    <x v="0"/>
    <x v="1"/>
    <x v="2"/>
    <x v="11"/>
    <x v="0"/>
    <x v="0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055"/>
    <x v="0"/>
    <x v="1"/>
    <x v="2"/>
    <x v="12"/>
    <x v="3"/>
    <x v="3"/>
    <x v="1"/>
    <x v="1"/>
    <x v="1"/>
    <x v="1"/>
    <x v="0"/>
    <d v="2017-10-30T00:00:00"/>
    <d v="2017-11-03T00:00:00"/>
    <d v="2017-11-07T00:00:00"/>
    <d v="2017-11-17T00:00:00"/>
    <d v="2017-12-07T00:00:00"/>
    <d v="2017-12-14T00:00:00"/>
    <d v="2017-12-15T00:00:00"/>
    <d v="2017-12-16T00:00:00"/>
    <x v="8"/>
    <x v="8"/>
    <x v="8"/>
    <x v="1"/>
    <x v="1"/>
    <x v="1"/>
  </r>
  <r>
    <n v="6298"/>
    <x v="0"/>
    <x v="1"/>
    <x v="2"/>
    <x v="12"/>
    <x v="0"/>
    <x v="3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39"/>
    <x v="0"/>
    <x v="1"/>
    <x v="2"/>
    <x v="12"/>
    <x v="0"/>
    <x v="3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057"/>
    <x v="0"/>
    <x v="1"/>
    <x v="2"/>
    <x v="13"/>
    <x v="3"/>
    <x v="1"/>
    <x v="1"/>
    <x v="1"/>
    <x v="2"/>
    <x v="1"/>
    <x v="0"/>
    <d v="2017-10-30T00:00:00"/>
    <d v="2017-11-03T00:00:00"/>
    <d v="2017-11-07T00:00:00"/>
    <d v="2017-11-17T00:00:00"/>
    <d v="2017-12-07T00:00:00"/>
    <d v="2017-12-18T00:00:00"/>
    <d v="2017-12-19T00:00:00"/>
    <d v="2017-12-20T00:00:00"/>
    <x v="8"/>
    <x v="8"/>
    <x v="8"/>
    <x v="1"/>
    <x v="1"/>
    <x v="1"/>
  </r>
  <r>
    <n v="6299"/>
    <x v="0"/>
    <x v="1"/>
    <x v="2"/>
    <x v="13"/>
    <x v="0"/>
    <x v="1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40"/>
    <x v="0"/>
    <x v="1"/>
    <x v="2"/>
    <x v="13"/>
    <x v="0"/>
    <x v="1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059"/>
    <x v="0"/>
    <x v="1"/>
    <x v="2"/>
    <x v="14"/>
    <x v="3"/>
    <x v="3"/>
    <x v="1"/>
    <x v="1"/>
    <x v="3"/>
    <x v="1"/>
    <x v="0"/>
    <d v="2017-10-30T00:00:00"/>
    <d v="2017-11-03T00:00:00"/>
    <d v="2017-11-07T00:00:00"/>
    <d v="2017-11-17T00:00:00"/>
    <d v="2017-12-07T00:00:00"/>
    <d v="2017-12-11T00:00:00"/>
    <d v="2017-12-12T00:00:00"/>
    <d v="2017-12-13T00:00:00"/>
    <x v="8"/>
    <x v="8"/>
    <x v="8"/>
    <x v="1"/>
    <x v="1"/>
    <x v="1"/>
  </r>
  <r>
    <n v="6300"/>
    <x v="0"/>
    <x v="1"/>
    <x v="2"/>
    <x v="14"/>
    <x v="0"/>
    <x v="3"/>
    <x v="0"/>
    <x v="0"/>
    <x v="0"/>
    <x v="0"/>
    <x v="1"/>
    <d v="2018-04-02T00:00:00"/>
    <d v="2018-04-13T00:00:00"/>
    <d v="2018-04-16T00:00:00"/>
    <d v="2018-04-24T00:00:00"/>
    <d v="2018-05-08T00:00:00"/>
    <d v="2018-05-17T00:00:00"/>
    <d v="2018-05-18T00:00:00"/>
    <d v="2018-05-22T00:00:00"/>
    <x v="9"/>
    <x v="9"/>
    <x v="6"/>
    <x v="0"/>
    <x v="0"/>
    <x v="0"/>
  </r>
  <r>
    <n v="6541"/>
    <x v="0"/>
    <x v="1"/>
    <x v="2"/>
    <x v="14"/>
    <x v="0"/>
    <x v="3"/>
    <x v="0"/>
    <x v="0"/>
    <x v="0"/>
    <x v="0"/>
    <x v="2"/>
    <d v="2018-10-22T00:00:00"/>
    <d v="2018-11-02T00:00:00"/>
    <d v="2018-11-04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59"/>
    <x v="1"/>
    <x v="1"/>
    <x v="3"/>
    <x v="15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6"/>
    <x v="1"/>
    <x v="1"/>
    <x v="3"/>
    <x v="15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2"/>
    <x v="1"/>
    <x v="1"/>
    <x v="3"/>
    <x v="15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3"/>
    <x v="1"/>
    <x v="1"/>
    <x v="3"/>
    <x v="16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7"/>
    <x v="1"/>
    <x v="1"/>
    <x v="3"/>
    <x v="16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3"/>
    <x v="1"/>
    <x v="1"/>
    <x v="3"/>
    <x v="16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5"/>
    <x v="1"/>
    <x v="1"/>
    <x v="3"/>
    <x v="17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1"/>
    <x v="1"/>
    <x v="1"/>
    <x v="3"/>
    <x v="17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5"/>
    <x v="1"/>
    <x v="1"/>
    <x v="3"/>
    <x v="17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67"/>
    <x v="1"/>
    <x v="1"/>
    <x v="3"/>
    <x v="18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8"/>
    <x v="1"/>
    <x v="1"/>
    <x v="3"/>
    <x v="18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4"/>
    <x v="1"/>
    <x v="1"/>
    <x v="3"/>
    <x v="18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5769"/>
    <x v="1"/>
    <x v="1"/>
    <x v="3"/>
    <x v="19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2"/>
    <x v="1"/>
    <x v="1"/>
    <x v="3"/>
    <x v="19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6"/>
    <x v="1"/>
    <x v="1"/>
    <x v="3"/>
    <x v="19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89"/>
    <x v="1"/>
    <x v="1"/>
    <x v="3"/>
    <x v="20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3"/>
    <x v="1"/>
    <x v="1"/>
    <x v="3"/>
    <x v="20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7"/>
    <x v="1"/>
    <x v="1"/>
    <x v="3"/>
    <x v="20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794"/>
    <x v="1"/>
    <x v="1"/>
    <x v="3"/>
    <x v="21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304"/>
    <x v="1"/>
    <x v="1"/>
    <x v="3"/>
    <x v="21"/>
    <x v="0"/>
    <x v="0"/>
    <x v="0"/>
    <x v="0"/>
    <x v="0"/>
    <x v="0"/>
    <x v="1"/>
    <d v="2018-04-03T00:00:00"/>
    <d v="2018-04-16T00:00:00"/>
    <d v="2018-04-17T00:00:00"/>
    <d v="2018-04-25T00:00:00"/>
    <d v="2018-05-10T00:00:00"/>
    <d v="2018-05-18T00:00:00"/>
    <d v="2018-05-19T00:00:00"/>
    <d v="2018-05-23T00:00:00"/>
    <x v="9"/>
    <x v="9"/>
    <x v="6"/>
    <x v="0"/>
    <x v="0"/>
    <x v="0"/>
  </r>
  <r>
    <n v="6538"/>
    <x v="1"/>
    <x v="1"/>
    <x v="3"/>
    <x v="21"/>
    <x v="0"/>
    <x v="0"/>
    <x v="0"/>
    <x v="0"/>
    <x v="0"/>
    <x v="0"/>
    <x v="2"/>
    <d v="2018-10-22T00:00:00"/>
    <d v="2018-11-02T00:00:00"/>
    <d v="2018-11-03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145"/>
    <x v="1"/>
    <x v="1"/>
    <x v="4"/>
    <x v="22"/>
    <x v="0"/>
    <x v="3"/>
    <x v="0"/>
    <x v="0"/>
    <x v="0"/>
    <x v="0"/>
    <x v="0"/>
    <d v="2018-01-03T00:00:00"/>
    <d v="2018-01-16T00:00:00"/>
    <d v="2018-01-17T00:00:00"/>
    <d v="2018-01-25T00:00:00"/>
    <d v="2018-02-05T00:00:00"/>
    <d v="2018-02-13T00:00:00"/>
    <d v="2018-02-14T00:00:00"/>
    <d v="2018-02-18T00:00:00"/>
    <x v="4"/>
    <x v="4"/>
    <x v="0"/>
    <x v="0"/>
    <x v="0"/>
    <x v="0"/>
  </r>
  <r>
    <n v="6350"/>
    <x v="1"/>
    <x v="1"/>
    <x v="4"/>
    <x v="22"/>
    <x v="0"/>
    <x v="3"/>
    <x v="0"/>
    <x v="0"/>
    <x v="0"/>
    <x v="0"/>
    <x v="1"/>
    <d v="2018-05-21T00:00:00"/>
    <d v="2018-06-01T00:00:00"/>
    <d v="2018-06-03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5776"/>
    <x v="1"/>
    <x v="1"/>
    <x v="4"/>
    <x v="23"/>
    <x v="3"/>
    <x v="0"/>
    <x v="2"/>
    <x v="2"/>
    <x v="3"/>
    <x v="0"/>
    <x v="0"/>
    <d v="2017-10-11T00:00:00"/>
    <d v="2017-10-13T00:00:00"/>
    <d v="2017-10-16T00:00:00"/>
    <d v="2017-11-17T00:00:00"/>
    <d v="2017-12-07T00:00:00"/>
    <d v="2017-12-13T00:00:00"/>
    <d v="2017-12-14T00:00:00"/>
    <d v="2017-12-18T00:00:00"/>
    <x v="6"/>
    <x v="8"/>
    <x v="8"/>
    <x v="1"/>
    <x v="1"/>
    <x v="1"/>
  </r>
  <r>
    <n v="6279"/>
    <x v="1"/>
    <x v="1"/>
    <x v="4"/>
    <x v="23"/>
    <x v="0"/>
    <x v="0"/>
    <x v="0"/>
    <x v="0"/>
    <x v="0"/>
    <x v="0"/>
    <x v="1"/>
    <d v="2018-03-20T00:00:00"/>
    <d v="2018-04-02T00:00:00"/>
    <d v="2018-04-03T00:00:00"/>
    <d v="2018-04-11T00:00:00"/>
    <d v="2018-04-20T00:00:00"/>
    <d v="2018-05-03T00:00:00"/>
    <d v="2018-05-04T00:00:00"/>
    <d v="2018-05-08T00:00:00"/>
    <x v="9"/>
    <x v="9"/>
    <x v="4"/>
    <x v="0"/>
    <x v="0"/>
    <x v="0"/>
  </r>
  <r>
    <n v="6515"/>
    <x v="1"/>
    <x v="1"/>
    <x v="4"/>
    <x v="23"/>
    <x v="0"/>
    <x v="0"/>
    <x v="0"/>
    <x v="0"/>
    <x v="0"/>
    <x v="0"/>
    <x v="2"/>
    <d v="2018-10-03T00:00:00"/>
    <d v="2018-10-16T00:00:00"/>
    <d v="2018-10-17T00:00:00"/>
    <d v="2018-10-25T00:00:00"/>
    <d v="2018-11-06T00:00:00"/>
    <d v="2018-11-14T00:00:00"/>
    <d v="2018-11-15T00:00:00"/>
    <d v="2018-11-19T00:00:00"/>
    <x v="6"/>
    <x v="6"/>
    <x v="5"/>
    <x v="0"/>
    <x v="0"/>
    <x v="0"/>
  </r>
  <r>
    <n v="6250"/>
    <x v="1"/>
    <x v="2"/>
    <x v="5"/>
    <x v="24"/>
    <x v="0"/>
    <x v="1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3"/>
    <x v="1"/>
    <x v="2"/>
    <x v="5"/>
    <x v="24"/>
    <x v="0"/>
    <x v="1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178"/>
    <x v="1"/>
    <x v="2"/>
    <x v="5"/>
    <x v="25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0"/>
    <x v="1"/>
    <x v="2"/>
    <x v="5"/>
    <x v="25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51"/>
    <x v="1"/>
    <x v="2"/>
    <x v="5"/>
    <x v="26"/>
    <x v="0"/>
    <x v="0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4"/>
    <x v="1"/>
    <x v="2"/>
    <x v="5"/>
    <x v="26"/>
    <x v="0"/>
    <x v="0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179"/>
    <x v="1"/>
    <x v="2"/>
    <x v="5"/>
    <x v="27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1"/>
    <x v="1"/>
    <x v="2"/>
    <x v="5"/>
    <x v="27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52"/>
    <x v="1"/>
    <x v="2"/>
    <x v="5"/>
    <x v="28"/>
    <x v="0"/>
    <x v="1"/>
    <x v="0"/>
    <x v="0"/>
    <x v="0"/>
    <x v="0"/>
    <x v="0"/>
    <d v="2018-03-05T00:00:00"/>
    <d v="2018-03-16T00:00:00"/>
    <d v="2018-03-17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35"/>
    <x v="1"/>
    <x v="2"/>
    <x v="5"/>
    <x v="28"/>
    <x v="0"/>
    <x v="1"/>
    <x v="0"/>
    <x v="0"/>
    <x v="0"/>
    <x v="0"/>
    <x v="1"/>
    <d v="2018-08-03T00:00:00"/>
    <d v="2018-08-16T00:00:00"/>
    <d v="2018-08-17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07"/>
    <x v="1"/>
    <x v="2"/>
    <x v="5"/>
    <x v="29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59"/>
    <x v="1"/>
    <x v="2"/>
    <x v="5"/>
    <x v="29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180"/>
    <x v="1"/>
    <x v="2"/>
    <x v="5"/>
    <x v="30"/>
    <x v="0"/>
    <x v="0"/>
    <x v="0"/>
    <x v="0"/>
    <x v="0"/>
    <x v="0"/>
    <x v="0"/>
    <d v="2018-01-22T00:00:00"/>
    <d v="2018-02-02T00:00:00"/>
    <d v="2018-02-03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372"/>
    <x v="1"/>
    <x v="2"/>
    <x v="5"/>
    <x v="30"/>
    <x v="0"/>
    <x v="0"/>
    <x v="0"/>
    <x v="0"/>
    <x v="0"/>
    <x v="0"/>
    <x v="1"/>
    <d v="2018-06-19T00:00:00"/>
    <d v="2018-07-02T00:00:00"/>
    <d v="2018-07-03T00:00:00"/>
    <d v="2018-07-11T00:00:00"/>
    <d v="2018-07-20T00:00:00"/>
    <d v="2018-07-30T00:00:00"/>
    <d v="2018-07-31T00:00:00"/>
    <d v="2018-08-04T00:00:00"/>
    <x v="5"/>
    <x v="5"/>
    <x v="10"/>
    <x v="0"/>
    <x v="0"/>
    <x v="0"/>
  </r>
  <r>
    <n v="6208"/>
    <x v="1"/>
    <x v="2"/>
    <x v="5"/>
    <x v="31"/>
    <x v="0"/>
    <x v="1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0"/>
    <x v="1"/>
    <x v="2"/>
    <x v="5"/>
    <x v="31"/>
    <x v="0"/>
    <x v="1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209"/>
    <x v="1"/>
    <x v="2"/>
    <x v="5"/>
    <x v="32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1"/>
    <x v="1"/>
    <x v="2"/>
    <x v="5"/>
    <x v="32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6210"/>
    <x v="1"/>
    <x v="2"/>
    <x v="5"/>
    <x v="33"/>
    <x v="0"/>
    <x v="3"/>
    <x v="0"/>
    <x v="0"/>
    <x v="0"/>
    <x v="0"/>
    <x v="0"/>
    <d v="2018-02-05T00:00:00"/>
    <d v="2018-02-16T00:00:00"/>
    <d v="2018-02-17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362"/>
    <x v="1"/>
    <x v="2"/>
    <x v="5"/>
    <x v="33"/>
    <x v="0"/>
    <x v="3"/>
    <x v="0"/>
    <x v="0"/>
    <x v="0"/>
    <x v="0"/>
    <x v="1"/>
    <d v="2018-06-04T00:00:00"/>
    <d v="2018-06-15T00:00:00"/>
    <d v="2018-06-17T00:00:00"/>
    <d v="2018-06-25T00:00:00"/>
    <d v="2018-07-04T00:00:00"/>
    <d v="2018-07-12T00:00:00"/>
    <d v="2018-07-13T00:00:00"/>
    <d v="2018-07-17T00:00:00"/>
    <x v="10"/>
    <x v="10"/>
    <x v="10"/>
    <x v="0"/>
    <x v="0"/>
    <x v="0"/>
  </r>
  <r>
    <n v="5783"/>
    <x v="1"/>
    <x v="3"/>
    <x v="6"/>
    <x v="34"/>
    <x v="3"/>
    <x v="3"/>
    <x v="2"/>
    <x v="0"/>
    <x v="4"/>
    <x v="0"/>
    <x v="0"/>
    <d v="2017-11-15T00:00:00"/>
    <d v="2017-11-17T00:00:00"/>
    <d v="2017-11-20T00:00:00"/>
    <d v="2017-11-28T00:00:00"/>
    <d v="2017-12-18T00:00:00"/>
    <d v="2017-12-19T00:00:00"/>
    <d v="2017-12-20T00:00:00"/>
    <d v="2017-12-24T00:00:00"/>
    <x v="8"/>
    <x v="8"/>
    <x v="8"/>
    <x v="1"/>
    <x v="1"/>
    <x v="1"/>
  </r>
  <r>
    <n v="6227"/>
    <x v="1"/>
    <x v="3"/>
    <x v="6"/>
    <x v="34"/>
    <x v="0"/>
    <x v="3"/>
    <x v="0"/>
    <x v="0"/>
    <x v="0"/>
    <x v="0"/>
    <x v="1"/>
    <d v="2018-02-19T00:00:00"/>
    <d v="2018-03-02T00:00:00"/>
    <d v="2018-03-03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55"/>
    <x v="1"/>
    <x v="3"/>
    <x v="6"/>
    <x v="34"/>
    <x v="0"/>
    <x v="3"/>
    <x v="0"/>
    <x v="0"/>
    <x v="0"/>
    <x v="0"/>
    <x v="2"/>
    <d v="2018-08-20T00:00:00"/>
    <d v="2018-08-31T00:00:00"/>
    <d v="2018-09-03T00:00:00"/>
    <d v="2018-09-11T00:00:00"/>
    <d v="2018-09-20T00:00:00"/>
    <d v="2018-09-28T00:00:00"/>
    <d v="2018-09-29T00:00:00"/>
    <d v="2018-10-03T00:00:00"/>
    <x v="3"/>
    <x v="3"/>
    <x v="7"/>
    <x v="0"/>
    <x v="0"/>
    <x v="0"/>
  </r>
  <r>
    <n v="6146"/>
    <x v="1"/>
    <x v="3"/>
    <x v="6"/>
    <x v="35"/>
    <x v="0"/>
    <x v="3"/>
    <x v="0"/>
    <x v="0"/>
    <x v="0"/>
    <x v="0"/>
    <x v="0"/>
    <d v="2018-01-03T00:00:00"/>
    <d v="2018-01-16T00:00:00"/>
    <d v="2018-01-17T00:00:00"/>
    <d v="2018-01-25T00:00:00"/>
    <d v="2018-02-05T00:00:00"/>
    <d v="2018-02-13T00:00:00"/>
    <d v="2018-02-14T00:00:00"/>
    <d v="2018-02-18T00:00:00"/>
    <x v="4"/>
    <x v="4"/>
    <x v="0"/>
    <x v="0"/>
    <x v="0"/>
    <x v="0"/>
  </r>
  <r>
    <n v="6351"/>
    <x v="1"/>
    <x v="3"/>
    <x v="6"/>
    <x v="35"/>
    <x v="0"/>
    <x v="3"/>
    <x v="0"/>
    <x v="0"/>
    <x v="0"/>
    <x v="0"/>
    <x v="1"/>
    <d v="2018-05-21T00:00:00"/>
    <d v="2018-06-01T00:00:00"/>
    <d v="2018-06-03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133"/>
    <x v="2"/>
    <x v="4"/>
    <x v="7"/>
    <x v="36"/>
    <x v="3"/>
    <x v="4"/>
    <x v="3"/>
    <x v="3"/>
    <x v="3"/>
    <x v="1"/>
    <x v="0"/>
    <d v="2017-10-16T00:00:00"/>
    <d v="2017-10-18T00:00:00"/>
    <d v="2017-10-19T00:00:00"/>
    <d v="2017-10-25T00:00:00"/>
    <d v="2017-11-14T00:00:00"/>
    <d v="2017-11-20T00:00:00"/>
    <d v="2017-11-21T00:00:00"/>
    <d v="2017-11-22T00:00:00"/>
    <x v="6"/>
    <x v="6"/>
    <x v="5"/>
    <x v="1"/>
    <x v="1"/>
    <x v="1"/>
  </r>
  <r>
    <n v="6134"/>
    <x v="2"/>
    <x v="4"/>
    <x v="7"/>
    <x v="36"/>
    <x v="3"/>
    <x v="4"/>
    <x v="3"/>
    <x v="3"/>
    <x v="3"/>
    <x v="1"/>
    <x v="1"/>
    <d v="2017-11-16T00:00:00"/>
    <d v="2017-11-18T00:00:00"/>
    <d v="2017-11-19T00:00:00"/>
    <d v="2017-11-25T00:00:00"/>
    <d v="2017-12-14T00:00:00"/>
    <d v="2017-12-18T00:00:00"/>
    <d v="2017-12-19T00:00:00"/>
    <d v="2017-12-20T00:00:00"/>
    <x v="8"/>
    <x v="8"/>
    <x v="8"/>
    <x v="1"/>
    <x v="1"/>
    <x v="1"/>
  </r>
  <r>
    <n v="6135"/>
    <x v="2"/>
    <x v="4"/>
    <x v="7"/>
    <x v="36"/>
    <x v="3"/>
    <x v="4"/>
    <x v="3"/>
    <x v="3"/>
    <x v="3"/>
    <x v="1"/>
    <x v="2"/>
    <d v="2017-12-16T00:00:00"/>
    <d v="2017-12-18T00:00:00"/>
    <d v="2017-12-19T00:00:00"/>
    <d v="2017-12-25T00:00:00"/>
    <d v="2018-01-12T00:00:00"/>
    <d v="2018-01-16T00:00:00"/>
    <d v="2018-01-17T00:00:00"/>
    <d v="2018-01-18T00:00:00"/>
    <x v="11"/>
    <x v="11"/>
    <x v="11"/>
    <x v="1"/>
    <x v="1"/>
    <x v="0"/>
  </r>
  <r>
    <n v="6243"/>
    <x v="3"/>
    <x v="5"/>
    <x v="8"/>
    <x v="37"/>
    <x v="0"/>
    <x v="1"/>
    <x v="0"/>
    <x v="0"/>
    <x v="0"/>
    <x v="0"/>
    <x v="0"/>
    <d v="2018-02-22T00:00:00"/>
    <d v="2018-03-07T00:00:00"/>
    <d v="2018-03-10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29"/>
    <x v="3"/>
    <x v="5"/>
    <x v="8"/>
    <x v="37"/>
    <x v="0"/>
    <x v="1"/>
    <x v="0"/>
    <x v="0"/>
    <x v="0"/>
    <x v="0"/>
    <x v="1"/>
    <d v="2018-07-27T00:00:00"/>
    <d v="2018-08-09T00:00:00"/>
    <d v="2018-08-10T00:00:00"/>
    <d v="2018-08-20T00:00:00"/>
    <d v="2018-08-29T00:00:00"/>
    <d v="2018-09-06T00:00:00"/>
    <d v="2018-09-07T00:00:00"/>
    <d v="2018-09-11T00:00:00"/>
    <x v="1"/>
    <x v="1"/>
    <x v="1"/>
    <x v="0"/>
    <x v="0"/>
    <x v="0"/>
  </r>
  <r>
    <n v="6228"/>
    <x v="3"/>
    <x v="5"/>
    <x v="9"/>
    <x v="38"/>
    <x v="0"/>
    <x v="2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229"/>
    <x v="3"/>
    <x v="5"/>
    <x v="9"/>
    <x v="38"/>
    <x v="0"/>
    <x v="2"/>
    <x v="0"/>
    <x v="0"/>
    <x v="0"/>
    <x v="0"/>
    <x v="1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39"/>
    <x v="3"/>
    <x v="5"/>
    <x v="9"/>
    <x v="39"/>
    <x v="0"/>
    <x v="1"/>
    <x v="0"/>
    <x v="0"/>
    <x v="0"/>
    <x v="0"/>
    <x v="0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437"/>
    <x v="3"/>
    <x v="5"/>
    <x v="9"/>
    <x v="39"/>
    <x v="0"/>
    <x v="1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6280"/>
    <x v="3"/>
    <x v="6"/>
    <x v="10"/>
    <x v="40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6"/>
    <x v="3"/>
    <x v="6"/>
    <x v="10"/>
    <x v="40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087"/>
    <x v="3"/>
    <x v="6"/>
    <x v="10"/>
    <x v="41"/>
    <x v="3"/>
    <x v="1"/>
    <x v="0"/>
    <x v="4"/>
    <x v="4"/>
    <x v="0"/>
    <x v="0"/>
    <d v="2017-09-01T00:00:00"/>
    <d v="2017-09-08T00:00:00"/>
    <d v="2017-10-09T00:00:00"/>
    <d v="2017-10-20T00:00:00"/>
    <d v="2017-11-09T00:00:00"/>
    <d v="2017-11-14T00:00:00"/>
    <d v="2017-11-15T00:00:00"/>
    <d v="2017-11-19T00:00:00"/>
    <x v="6"/>
    <x v="6"/>
    <x v="5"/>
    <x v="1"/>
    <x v="1"/>
    <x v="1"/>
  </r>
  <r>
    <n v="6305"/>
    <x v="3"/>
    <x v="6"/>
    <x v="10"/>
    <x v="41"/>
    <x v="0"/>
    <x v="1"/>
    <x v="0"/>
    <x v="0"/>
    <x v="0"/>
    <x v="0"/>
    <x v="1"/>
    <d v="2018-04-04T00:00:00"/>
    <d v="2018-04-17T00:00:00"/>
    <d v="2018-04-18T00:00:00"/>
    <d v="2018-04-26T00:00:00"/>
    <d v="2018-05-11T00:00:00"/>
    <d v="2018-05-21T00:00:00"/>
    <d v="2018-05-22T00:00:00"/>
    <d v="2018-05-26T00:00:00"/>
    <x v="9"/>
    <x v="9"/>
    <x v="6"/>
    <x v="0"/>
    <x v="0"/>
    <x v="0"/>
  </r>
  <r>
    <n v="6516"/>
    <x v="3"/>
    <x v="6"/>
    <x v="10"/>
    <x v="41"/>
    <x v="0"/>
    <x v="1"/>
    <x v="0"/>
    <x v="0"/>
    <x v="0"/>
    <x v="0"/>
    <x v="2"/>
    <d v="2018-10-04T00:00:00"/>
    <d v="2018-10-17T00:00:00"/>
    <d v="2018-10-18T00:00:00"/>
    <d v="2018-10-26T00:00:00"/>
    <d v="2018-11-07T00:00:00"/>
    <d v="2018-11-15T00:00:00"/>
    <d v="2018-11-16T00:00:00"/>
    <d v="2018-11-20T00:00:00"/>
    <x v="6"/>
    <x v="6"/>
    <x v="5"/>
    <x v="0"/>
    <x v="0"/>
    <x v="0"/>
  </r>
  <r>
    <n v="6151"/>
    <x v="3"/>
    <x v="6"/>
    <x v="10"/>
    <x v="42"/>
    <x v="0"/>
    <x v="1"/>
    <x v="0"/>
    <x v="0"/>
    <x v="0"/>
    <x v="0"/>
    <x v="0"/>
    <d v="2018-01-05T00:00:00"/>
    <d v="2018-01-18T00:00:00"/>
    <d v="2018-01-19T00:00:00"/>
    <d v="2018-01-29T00:00:00"/>
    <d v="2018-02-07T00:00:00"/>
    <d v="2018-02-15T00:00:00"/>
    <d v="2018-02-16T00:00:00"/>
    <d v="2018-02-20T00:00:00"/>
    <x v="4"/>
    <x v="4"/>
    <x v="0"/>
    <x v="0"/>
    <x v="0"/>
    <x v="0"/>
  </r>
  <r>
    <n v="6397"/>
    <x v="3"/>
    <x v="6"/>
    <x v="10"/>
    <x v="42"/>
    <x v="0"/>
    <x v="1"/>
    <x v="0"/>
    <x v="0"/>
    <x v="0"/>
    <x v="0"/>
    <x v="1"/>
    <d v="2018-07-04T00:00:00"/>
    <d v="2018-07-17T00:00:00"/>
    <d v="2018-07-18T00:00:00"/>
    <d v="2018-07-26T00:00:00"/>
    <d v="2018-08-06T00:00:00"/>
    <d v="2018-08-14T00:00:00"/>
    <d v="2018-08-15T00:00:00"/>
    <d v="2018-08-19T00:00:00"/>
    <x v="5"/>
    <x v="5"/>
    <x v="1"/>
    <x v="0"/>
    <x v="0"/>
    <x v="0"/>
  </r>
  <r>
    <n v="6212"/>
    <x v="3"/>
    <x v="6"/>
    <x v="10"/>
    <x v="43"/>
    <x v="0"/>
    <x v="1"/>
    <x v="0"/>
    <x v="0"/>
    <x v="0"/>
    <x v="0"/>
    <x v="0"/>
    <d v="2018-02-05T00:00:00"/>
    <d v="2018-02-16T00:00:00"/>
    <d v="2018-02-18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18"/>
    <x v="3"/>
    <x v="6"/>
    <x v="10"/>
    <x v="43"/>
    <x v="0"/>
    <x v="1"/>
    <x v="0"/>
    <x v="0"/>
    <x v="0"/>
    <x v="0"/>
    <x v="1"/>
    <d v="2018-07-23T00:00:00"/>
    <d v="2018-08-03T00:00:00"/>
    <d v="2018-08-05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150"/>
    <x v="3"/>
    <x v="6"/>
    <x v="10"/>
    <x v="44"/>
    <x v="0"/>
    <x v="1"/>
    <x v="0"/>
    <x v="0"/>
    <x v="0"/>
    <x v="0"/>
    <x v="0"/>
    <d v="2018-01-05T00:00:00"/>
    <d v="2018-01-18T00:00:00"/>
    <d v="2018-01-19T00:00:00"/>
    <d v="2018-01-29T00:00:00"/>
    <d v="2018-02-07T00:00:00"/>
    <d v="2018-02-15T00:00:00"/>
    <d v="2018-02-16T00:00:00"/>
    <d v="2018-02-20T00:00:00"/>
    <x v="4"/>
    <x v="4"/>
    <x v="0"/>
    <x v="0"/>
    <x v="0"/>
    <x v="0"/>
  </r>
  <r>
    <n v="6396"/>
    <x v="3"/>
    <x v="6"/>
    <x v="10"/>
    <x v="44"/>
    <x v="0"/>
    <x v="1"/>
    <x v="0"/>
    <x v="0"/>
    <x v="0"/>
    <x v="0"/>
    <x v="1"/>
    <d v="2018-07-04T00:00:00"/>
    <d v="2018-07-17T00:00:00"/>
    <d v="2018-07-18T00:00:00"/>
    <d v="2018-07-26T00:00:00"/>
    <d v="2018-08-06T00:00:00"/>
    <d v="2018-08-14T00:00:00"/>
    <d v="2018-08-15T00:00:00"/>
    <d v="2018-08-19T00:00:00"/>
    <x v="5"/>
    <x v="5"/>
    <x v="1"/>
    <x v="0"/>
    <x v="0"/>
    <x v="0"/>
  </r>
  <r>
    <n v="6211"/>
    <x v="3"/>
    <x v="6"/>
    <x v="10"/>
    <x v="45"/>
    <x v="0"/>
    <x v="1"/>
    <x v="0"/>
    <x v="0"/>
    <x v="0"/>
    <x v="0"/>
    <x v="0"/>
    <d v="2018-02-05T00:00:00"/>
    <d v="2018-02-16T00:00:00"/>
    <d v="2018-02-18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17"/>
    <x v="3"/>
    <x v="6"/>
    <x v="10"/>
    <x v="45"/>
    <x v="0"/>
    <x v="1"/>
    <x v="0"/>
    <x v="0"/>
    <x v="0"/>
    <x v="0"/>
    <x v="1"/>
    <d v="2018-07-23T00:00:00"/>
    <d v="2018-08-03T00:00:00"/>
    <d v="2018-08-05T00:00:00"/>
    <d v="2018-08-13T00:00:00"/>
    <d v="2018-08-22T00:00:00"/>
    <d v="2018-08-30T00:00:00"/>
    <d v="2018-08-31T00:00:00"/>
    <d v="2018-09-04T00:00:00"/>
    <x v="1"/>
    <x v="1"/>
    <x v="1"/>
    <x v="0"/>
    <x v="0"/>
    <x v="0"/>
  </r>
  <r>
    <n v="6281"/>
    <x v="3"/>
    <x v="6"/>
    <x v="10"/>
    <x v="46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7"/>
    <x v="3"/>
    <x v="6"/>
    <x v="10"/>
    <x v="46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282"/>
    <x v="3"/>
    <x v="6"/>
    <x v="10"/>
    <x v="47"/>
    <x v="0"/>
    <x v="1"/>
    <x v="0"/>
    <x v="0"/>
    <x v="0"/>
    <x v="0"/>
    <x v="0"/>
    <d v="2018-03-21T00:00:00"/>
    <d v="2018-04-03T00:00:00"/>
    <d v="2018-04-04T00:00:00"/>
    <d v="2018-04-12T00:00:00"/>
    <d v="2018-04-23T00:00:00"/>
    <d v="2018-05-04T00:00:00"/>
    <d v="2018-05-05T00:00:00"/>
    <d v="2018-05-09T00:00:00"/>
    <x v="9"/>
    <x v="9"/>
    <x v="4"/>
    <x v="0"/>
    <x v="0"/>
    <x v="0"/>
  </r>
  <r>
    <n v="6458"/>
    <x v="3"/>
    <x v="6"/>
    <x v="10"/>
    <x v="47"/>
    <x v="0"/>
    <x v="1"/>
    <x v="0"/>
    <x v="0"/>
    <x v="0"/>
    <x v="0"/>
    <x v="1"/>
    <d v="2018-08-21T00:00:00"/>
    <d v="2018-09-03T00:00:00"/>
    <d v="2018-09-04T00:00:00"/>
    <d v="2018-09-12T00:00:00"/>
    <d v="2018-09-21T00:00:00"/>
    <d v="2018-10-01T00:00:00"/>
    <d v="2018-10-02T00:00:00"/>
    <d v="2018-10-06T00:00:00"/>
    <x v="3"/>
    <x v="3"/>
    <x v="7"/>
    <x v="0"/>
    <x v="0"/>
    <x v="0"/>
  </r>
  <r>
    <n v="6097"/>
    <x v="3"/>
    <x v="6"/>
    <x v="10"/>
    <x v="48"/>
    <x v="3"/>
    <x v="1"/>
    <x v="0"/>
    <x v="4"/>
    <x v="4"/>
    <x v="0"/>
    <x v="0"/>
    <d v="2017-10-01T00:00:00"/>
    <d v="2017-10-20T00:00:00"/>
    <d v="2017-10-23T00:00:00"/>
    <d v="2017-10-30T00:00:00"/>
    <d v="2017-11-17T00:00:00"/>
    <d v="2017-11-20T00:00:00"/>
    <d v="2017-11-21T00:00:00"/>
    <d v="2017-11-25T00:00:00"/>
    <x v="6"/>
    <x v="6"/>
    <x v="5"/>
    <x v="1"/>
    <x v="1"/>
    <x v="1"/>
  </r>
  <r>
    <n v="6306"/>
    <x v="3"/>
    <x v="6"/>
    <x v="10"/>
    <x v="48"/>
    <x v="0"/>
    <x v="1"/>
    <x v="0"/>
    <x v="0"/>
    <x v="0"/>
    <x v="0"/>
    <x v="1"/>
    <d v="2018-04-04T00:00:00"/>
    <d v="2018-04-17T00:00:00"/>
    <d v="2018-04-18T00:00:00"/>
    <d v="2018-04-26T00:00:00"/>
    <d v="2018-05-11T00:00:00"/>
    <d v="2018-05-21T00:00:00"/>
    <d v="2018-05-22T00:00:00"/>
    <d v="2018-05-26T00:00:00"/>
    <x v="9"/>
    <x v="9"/>
    <x v="6"/>
    <x v="0"/>
    <x v="0"/>
    <x v="0"/>
  </r>
  <r>
    <n v="6517"/>
    <x v="3"/>
    <x v="6"/>
    <x v="10"/>
    <x v="48"/>
    <x v="0"/>
    <x v="1"/>
    <x v="0"/>
    <x v="0"/>
    <x v="0"/>
    <x v="0"/>
    <x v="2"/>
    <d v="2018-10-04T00:00:00"/>
    <d v="2018-10-17T00:00:00"/>
    <d v="2018-10-18T00:00:00"/>
    <d v="2018-10-26T00:00:00"/>
    <d v="2018-11-07T00:00:00"/>
    <d v="2018-11-15T00:00:00"/>
    <d v="2018-11-16T00:00:00"/>
    <d v="2018-11-20T00:00:00"/>
    <x v="6"/>
    <x v="6"/>
    <x v="5"/>
    <x v="0"/>
    <x v="0"/>
    <x v="0"/>
  </r>
  <r>
    <n v="6352"/>
    <x v="3"/>
    <x v="6"/>
    <x v="10"/>
    <x v="49"/>
    <x v="0"/>
    <x v="1"/>
    <x v="0"/>
    <x v="0"/>
    <x v="0"/>
    <x v="0"/>
    <x v="0"/>
    <d v="2018-05-21T00:00:00"/>
    <d v="2018-06-01T00:00:00"/>
    <d v="2018-06-04T00:00:00"/>
    <d v="2018-06-14T00:00:00"/>
    <d v="2018-06-25T00:00:00"/>
    <d v="2018-07-03T00:00:00"/>
    <d v="2018-07-04T00:00:00"/>
    <d v="2018-07-08T00:00:00"/>
    <x v="10"/>
    <x v="10"/>
    <x v="9"/>
    <x v="0"/>
    <x v="0"/>
    <x v="0"/>
  </r>
  <r>
    <n v="6566"/>
    <x v="3"/>
    <x v="6"/>
    <x v="10"/>
    <x v="49"/>
    <x v="0"/>
    <x v="1"/>
    <x v="0"/>
    <x v="0"/>
    <x v="0"/>
    <x v="0"/>
    <x v="1"/>
    <d v="2018-11-20T00:00:00"/>
    <d v="2018-12-03T00:00:00"/>
    <d v="2018-12-04T00:00:00"/>
    <d v="2018-12-12T00:00:00"/>
    <d v="2018-12-21T00:00:00"/>
    <d v="2019-01-09T00:00:00"/>
    <d v="2019-01-10T00:00:00"/>
    <d v="2019-01-14T00:00:00"/>
    <x v="11"/>
    <x v="11"/>
    <x v="8"/>
    <x v="0"/>
    <x v="0"/>
    <x v="0"/>
  </r>
  <r>
    <n v="6373"/>
    <x v="3"/>
    <x v="6"/>
    <x v="11"/>
    <x v="50"/>
    <x v="4"/>
    <x v="1"/>
    <x v="0"/>
    <x v="0"/>
    <x v="0"/>
    <x v="0"/>
    <x v="0"/>
    <d v="2018-06-20T00:00:00"/>
    <d v="2018-07-03T00:00:00"/>
    <d v="2018-07-04T00:00:00"/>
    <d v="2018-07-12T00:00:00"/>
    <d v="2018-07-23T00:00:00"/>
    <d v="2018-07-31T00:00:00"/>
    <d v="2018-08-01T00:00:00"/>
    <d v="2018-08-05T00:00:00"/>
    <x v="5"/>
    <x v="5"/>
    <x v="10"/>
    <x v="0"/>
    <x v="0"/>
    <x v="0"/>
  </r>
  <r>
    <n v="6532"/>
    <x v="3"/>
    <x v="6"/>
    <x v="11"/>
    <x v="50"/>
    <x v="5"/>
    <x v="1"/>
    <x v="0"/>
    <x v="0"/>
    <x v="0"/>
    <x v="0"/>
    <x v="1"/>
    <d v="2018-10-16T00:00:00"/>
    <d v="2018-10-29T00:00:00"/>
    <d v="2018-10-30T00:00:00"/>
    <d v="2018-11-08T00:00:00"/>
    <d v="2018-11-19T00:00:00"/>
    <d v="2018-11-27T00:00:00"/>
    <d v="2018-11-28T00:00:00"/>
    <d v="2018-12-02T00:00:00"/>
    <x v="6"/>
    <x v="8"/>
    <x v="5"/>
    <x v="0"/>
    <x v="0"/>
    <x v="0"/>
  </r>
  <r>
    <n v="6253"/>
    <x v="3"/>
    <x v="6"/>
    <x v="12"/>
    <x v="51"/>
    <x v="6"/>
    <x v="5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254"/>
    <x v="3"/>
    <x v="6"/>
    <x v="12"/>
    <x v="52"/>
    <x v="6"/>
    <x v="5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320"/>
    <x v="3"/>
    <x v="6"/>
    <x v="12"/>
    <x v="53"/>
    <x v="0"/>
    <x v="2"/>
    <x v="0"/>
    <x v="0"/>
    <x v="0"/>
    <x v="0"/>
    <x v="0"/>
    <d v="2018-04-16T00:00:00"/>
    <d v="2018-04-27T00:00:00"/>
    <d v="2018-05-03T00:00:00"/>
    <d v="2018-05-14T00:00:00"/>
    <d v="2018-05-23T00:00:00"/>
    <d v="2018-05-31T00:00:00"/>
    <d v="2018-06-01T00:00:00"/>
    <d v="2018-06-05T00:00:00"/>
    <x v="7"/>
    <x v="7"/>
    <x v="6"/>
    <x v="0"/>
    <x v="0"/>
    <x v="0"/>
  </r>
  <r>
    <n v="6554"/>
    <x v="3"/>
    <x v="6"/>
    <x v="12"/>
    <x v="53"/>
    <x v="7"/>
    <x v="2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255"/>
    <x v="3"/>
    <x v="6"/>
    <x v="12"/>
    <x v="54"/>
    <x v="6"/>
    <x v="2"/>
    <x v="0"/>
    <x v="0"/>
    <x v="0"/>
    <x v="0"/>
    <x v="0"/>
    <d v="2018-03-05T00:00:00"/>
    <d v="2018-03-16T00:00:00"/>
    <d v="2018-03-18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555"/>
    <x v="3"/>
    <x v="6"/>
    <x v="12"/>
    <x v="54"/>
    <x v="8"/>
    <x v="2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21"/>
    <x v="3"/>
    <x v="6"/>
    <x v="12"/>
    <x v="55"/>
    <x v="0"/>
    <x v="0"/>
    <x v="0"/>
    <x v="0"/>
    <x v="0"/>
    <x v="0"/>
    <x v="0"/>
    <d v="2018-04-16T00:00:00"/>
    <d v="2018-04-27T00:00:00"/>
    <d v="2018-05-03T00:00:00"/>
    <d v="2018-05-14T00:00:00"/>
    <d v="2018-05-23T00:00:00"/>
    <d v="2018-05-31T00:00:00"/>
    <d v="2018-06-01T00:00:00"/>
    <d v="2018-06-05T00:00:00"/>
    <x v="7"/>
    <x v="7"/>
    <x v="6"/>
    <x v="0"/>
    <x v="0"/>
    <x v="0"/>
  </r>
  <r>
    <n v="6556"/>
    <x v="3"/>
    <x v="6"/>
    <x v="12"/>
    <x v="55"/>
    <x v="7"/>
    <x v="0"/>
    <x v="0"/>
    <x v="0"/>
    <x v="0"/>
    <x v="0"/>
    <x v="1"/>
    <d v="2018-11-05T00:00:00"/>
    <d v="2018-11-16T00:00:00"/>
    <d v="2018-11-18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5836"/>
    <x v="3"/>
    <x v="6"/>
    <x v="13"/>
    <x v="56"/>
    <x v="3"/>
    <x v="1"/>
    <x v="0"/>
    <x v="5"/>
    <x v="3"/>
    <x v="0"/>
    <x v="0"/>
    <d v="2017-09-26T00:00:00"/>
    <d v="2017-10-09T00:00:00"/>
    <d v="2017-10-10T00:00:00"/>
    <d v="2017-10-23T00:00:00"/>
    <d v="2017-11-10T00:00:00"/>
    <d v="2017-11-14T00:00:00"/>
    <d v="2017-11-15T00:00:00"/>
    <d v="2017-11-19T00:00:00"/>
    <x v="6"/>
    <x v="6"/>
    <x v="5"/>
    <x v="1"/>
    <x v="1"/>
    <x v="1"/>
  </r>
  <r>
    <n v="6363"/>
    <x v="3"/>
    <x v="6"/>
    <x v="13"/>
    <x v="56"/>
    <x v="9"/>
    <x v="1"/>
    <x v="0"/>
    <x v="0"/>
    <x v="0"/>
    <x v="0"/>
    <x v="1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6"/>
    <x v="3"/>
    <x v="6"/>
    <x v="13"/>
    <x v="56"/>
    <x v="0"/>
    <x v="1"/>
    <x v="0"/>
    <x v="0"/>
    <x v="0"/>
    <x v="0"/>
    <x v="2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6365"/>
    <x v="3"/>
    <x v="6"/>
    <x v="13"/>
    <x v="57"/>
    <x v="9"/>
    <x v="1"/>
    <x v="0"/>
    <x v="0"/>
    <x v="0"/>
    <x v="0"/>
    <x v="0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8"/>
    <x v="3"/>
    <x v="6"/>
    <x v="13"/>
    <x v="57"/>
    <x v="0"/>
    <x v="1"/>
    <x v="0"/>
    <x v="0"/>
    <x v="0"/>
    <x v="0"/>
    <x v="1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5840"/>
    <x v="3"/>
    <x v="6"/>
    <x v="13"/>
    <x v="58"/>
    <x v="3"/>
    <x v="0"/>
    <x v="0"/>
    <x v="5"/>
    <x v="3"/>
    <x v="0"/>
    <x v="0"/>
    <d v="2017-09-26T00:00:00"/>
    <d v="2017-10-09T00:00:00"/>
    <d v="2017-10-10T00:00:00"/>
    <d v="2017-10-23T00:00:00"/>
    <d v="2017-11-10T00:00:00"/>
    <d v="2017-11-14T00:00:00"/>
    <d v="2017-11-15T00:00:00"/>
    <d v="2017-11-19T00:00:00"/>
    <x v="6"/>
    <x v="6"/>
    <x v="5"/>
    <x v="1"/>
    <x v="1"/>
    <x v="1"/>
  </r>
  <r>
    <n v="6364"/>
    <x v="3"/>
    <x v="6"/>
    <x v="13"/>
    <x v="58"/>
    <x v="9"/>
    <x v="0"/>
    <x v="0"/>
    <x v="0"/>
    <x v="0"/>
    <x v="0"/>
    <x v="1"/>
    <d v="2018-06-04T00:00:00"/>
    <d v="2018-06-15T00:00:00"/>
    <d v="2018-06-18T00:00:00"/>
    <d v="2018-06-26T00:00:00"/>
    <d v="2018-07-05T00:00:00"/>
    <d v="2018-07-13T00:00:00"/>
    <d v="2018-07-14T00:00:00"/>
    <d v="2018-07-18T00:00:00"/>
    <x v="10"/>
    <x v="10"/>
    <x v="10"/>
    <x v="0"/>
    <x v="0"/>
    <x v="0"/>
  </r>
  <r>
    <n v="6577"/>
    <x v="3"/>
    <x v="6"/>
    <x v="13"/>
    <x v="58"/>
    <x v="0"/>
    <x v="0"/>
    <x v="0"/>
    <x v="0"/>
    <x v="0"/>
    <x v="0"/>
    <x v="2"/>
    <d v="2018-11-30T00:00:00"/>
    <d v="2018-12-13T00:00:00"/>
    <d v="2018-12-14T00:00:00"/>
    <d v="2018-12-24T00:00:00"/>
    <d v="2019-01-11T00:00:00"/>
    <d v="2019-01-21T00:00:00"/>
    <d v="2019-01-22T00:00:00"/>
    <d v="2019-01-26T00:00:00"/>
    <x v="11"/>
    <x v="11"/>
    <x v="11"/>
    <x v="0"/>
    <x v="0"/>
    <x v="2"/>
  </r>
  <r>
    <n v="6230"/>
    <x v="3"/>
    <x v="6"/>
    <x v="9"/>
    <x v="59"/>
    <x v="0"/>
    <x v="2"/>
    <x v="0"/>
    <x v="0"/>
    <x v="0"/>
    <x v="0"/>
    <x v="0"/>
    <d v="2018-02-19T00:00:00"/>
    <d v="2018-03-02T00:00:00"/>
    <d v="2018-03-04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40"/>
    <x v="3"/>
    <x v="6"/>
    <x v="9"/>
    <x v="59"/>
    <x v="0"/>
    <x v="2"/>
    <x v="0"/>
    <x v="0"/>
    <x v="0"/>
    <x v="0"/>
    <x v="1"/>
    <d v="2018-08-06T00:00:00"/>
    <d v="2018-08-17T00:00:00"/>
    <d v="2018-08-18T00:00:00"/>
    <d v="2018-08-27T00:00:00"/>
    <d v="2018-09-05T00:00:00"/>
    <d v="2018-09-13T00:00:00"/>
    <d v="2018-09-14T00:00:00"/>
    <d v="2018-09-18T00:00:00"/>
    <x v="1"/>
    <x v="1"/>
    <x v="7"/>
    <x v="0"/>
    <x v="0"/>
    <x v="0"/>
  </r>
  <r>
    <n v="5717"/>
    <x v="4"/>
    <x v="0"/>
    <x v="14"/>
    <x v="60"/>
    <x v="3"/>
    <x v="4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2"/>
    <x v="4"/>
    <x v="0"/>
    <x v="14"/>
    <x v="60"/>
    <x v="0"/>
    <x v="4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5"/>
    <x v="4"/>
    <x v="0"/>
    <x v="14"/>
    <x v="60"/>
    <x v="0"/>
    <x v="4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02"/>
    <x v="4"/>
    <x v="1"/>
    <x v="15"/>
    <x v="61"/>
    <x v="3"/>
    <x v="4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5"/>
    <x v="4"/>
    <x v="1"/>
    <x v="15"/>
    <x v="61"/>
    <x v="0"/>
    <x v="4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9"/>
    <x v="4"/>
    <x v="1"/>
    <x v="15"/>
    <x v="61"/>
    <x v="0"/>
    <x v="4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6214"/>
    <x v="4"/>
    <x v="1"/>
    <x v="16"/>
    <x v="62"/>
    <x v="0"/>
    <x v="1"/>
    <x v="0"/>
    <x v="0"/>
    <x v="0"/>
    <x v="0"/>
    <x v="0"/>
    <d v="2018-02-06T00:00:00"/>
    <d v="2018-02-19T00:00:00"/>
    <d v="2018-02-20T00:00:00"/>
    <d v="2018-03-01T00:00:00"/>
    <d v="2018-03-14T00:00:00"/>
    <d v="2018-03-22T00:00:00"/>
    <d v="2018-03-23T00:00:00"/>
    <d v="2018-03-27T00:00:00"/>
    <x v="0"/>
    <x v="2"/>
    <x v="2"/>
    <x v="0"/>
    <x v="0"/>
    <x v="0"/>
  </r>
  <r>
    <n v="6462"/>
    <x v="4"/>
    <x v="1"/>
    <x v="16"/>
    <x v="62"/>
    <x v="0"/>
    <x v="1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5705"/>
    <x v="4"/>
    <x v="1"/>
    <x v="17"/>
    <x v="63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6"/>
    <x v="4"/>
    <x v="1"/>
    <x v="17"/>
    <x v="63"/>
    <x v="0"/>
    <x v="2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90"/>
    <x v="4"/>
    <x v="1"/>
    <x v="17"/>
    <x v="63"/>
    <x v="0"/>
    <x v="2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5708"/>
    <x v="4"/>
    <x v="1"/>
    <x v="17"/>
    <x v="64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67"/>
    <x v="4"/>
    <x v="1"/>
    <x v="17"/>
    <x v="64"/>
    <x v="0"/>
    <x v="2"/>
    <x v="0"/>
    <x v="0"/>
    <x v="0"/>
    <x v="0"/>
    <x v="1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91"/>
    <x v="4"/>
    <x v="1"/>
    <x v="17"/>
    <x v="64"/>
    <x v="0"/>
    <x v="2"/>
    <x v="0"/>
    <x v="0"/>
    <x v="0"/>
    <x v="0"/>
    <x v="2"/>
    <d v="2018-07-02T00:00:00"/>
    <d v="2018-07-13T00:00:00"/>
    <d v="2018-07-15T00:00:00"/>
    <d v="2018-07-23T00:00:00"/>
    <d v="2018-08-01T00:00:00"/>
    <d v="2018-08-09T00:00:00"/>
    <d v="2018-08-10T00:00:00"/>
    <d v="2018-08-14T00:00:00"/>
    <x v="5"/>
    <x v="5"/>
    <x v="1"/>
    <x v="0"/>
    <x v="0"/>
    <x v="0"/>
  </r>
  <r>
    <n v="5711"/>
    <x v="4"/>
    <x v="1"/>
    <x v="17"/>
    <x v="65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7"/>
    <x v="4"/>
    <x v="1"/>
    <x v="17"/>
    <x v="65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4"/>
    <x v="4"/>
    <x v="1"/>
    <x v="17"/>
    <x v="65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14"/>
    <x v="4"/>
    <x v="1"/>
    <x v="17"/>
    <x v="66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8"/>
    <x v="4"/>
    <x v="1"/>
    <x v="17"/>
    <x v="66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5"/>
    <x v="4"/>
    <x v="1"/>
    <x v="17"/>
    <x v="66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22"/>
    <x v="4"/>
    <x v="1"/>
    <x v="17"/>
    <x v="67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3"/>
    <x v="4"/>
    <x v="1"/>
    <x v="17"/>
    <x v="67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6"/>
    <x v="4"/>
    <x v="1"/>
    <x v="17"/>
    <x v="67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25"/>
    <x v="4"/>
    <x v="1"/>
    <x v="17"/>
    <x v="68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49"/>
    <x v="4"/>
    <x v="1"/>
    <x v="17"/>
    <x v="68"/>
    <x v="0"/>
    <x v="2"/>
    <x v="0"/>
    <x v="0"/>
    <x v="0"/>
    <x v="0"/>
    <x v="1"/>
    <d v="2018-01-04T00:00:00"/>
    <d v="2018-01-17T00:00:00"/>
    <d v="2018-01-18T00:00:00"/>
    <d v="2018-01-26T00:00:00"/>
    <d v="2018-02-06T00:00:00"/>
    <d v="2018-02-14T00:00:00"/>
    <d v="2018-02-15T00:00:00"/>
    <d v="2018-02-19T00:00:00"/>
    <x v="4"/>
    <x v="4"/>
    <x v="0"/>
    <x v="0"/>
    <x v="0"/>
    <x v="0"/>
  </r>
  <r>
    <n v="6376"/>
    <x v="4"/>
    <x v="1"/>
    <x v="17"/>
    <x v="68"/>
    <x v="0"/>
    <x v="2"/>
    <x v="0"/>
    <x v="0"/>
    <x v="0"/>
    <x v="0"/>
    <x v="2"/>
    <d v="2018-06-21T00:00:00"/>
    <d v="2018-07-04T00:00:00"/>
    <d v="2018-07-05T00:00:00"/>
    <d v="2018-07-13T00:00:00"/>
    <d v="2018-07-24T00:00:00"/>
    <d v="2018-08-01T00:00:00"/>
    <d v="2018-08-02T00:00:00"/>
    <d v="2018-08-06T00:00:00"/>
    <x v="5"/>
    <x v="5"/>
    <x v="10"/>
    <x v="0"/>
    <x v="0"/>
    <x v="0"/>
  </r>
  <r>
    <n v="5728"/>
    <x v="4"/>
    <x v="1"/>
    <x v="17"/>
    <x v="69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4"/>
    <x v="4"/>
    <x v="1"/>
    <x v="17"/>
    <x v="69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7"/>
    <x v="4"/>
    <x v="1"/>
    <x v="17"/>
    <x v="69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5731"/>
    <x v="4"/>
    <x v="1"/>
    <x v="17"/>
    <x v="70"/>
    <x v="3"/>
    <x v="2"/>
    <x v="1"/>
    <x v="4"/>
    <x v="5"/>
    <x v="0"/>
    <x v="0"/>
    <d v="2017-10-30T00:00:00"/>
    <d v="2017-11-03T00:00:00"/>
    <d v="2017-11-06T00:00:00"/>
    <d v="2017-12-01T00:00:00"/>
    <d v="2017-12-21T00:00:00"/>
    <d v="2017-12-29T00:00:00"/>
    <d v="2017-12-30T00:00:00"/>
    <d v="2018-01-03T00:00:00"/>
    <x v="8"/>
    <x v="11"/>
    <x v="8"/>
    <x v="1"/>
    <x v="1"/>
    <x v="1"/>
  </r>
  <r>
    <n v="6155"/>
    <x v="4"/>
    <x v="1"/>
    <x v="17"/>
    <x v="70"/>
    <x v="0"/>
    <x v="2"/>
    <x v="0"/>
    <x v="0"/>
    <x v="0"/>
    <x v="0"/>
    <x v="1"/>
    <d v="2018-01-08T00:00:00"/>
    <d v="2018-01-19T00:00:00"/>
    <d v="2018-01-22T00:00:00"/>
    <d v="2018-01-30T00:00:00"/>
    <d v="2018-02-08T00:00:00"/>
    <d v="2018-02-16T00:00:00"/>
    <d v="2018-02-17T00:00:00"/>
    <d v="2018-02-21T00:00:00"/>
    <x v="4"/>
    <x v="4"/>
    <x v="0"/>
    <x v="0"/>
    <x v="0"/>
    <x v="0"/>
  </r>
  <r>
    <n v="6388"/>
    <x v="4"/>
    <x v="1"/>
    <x v="17"/>
    <x v="70"/>
    <x v="0"/>
    <x v="2"/>
    <x v="0"/>
    <x v="0"/>
    <x v="0"/>
    <x v="0"/>
    <x v="2"/>
    <d v="2018-06-26T00:00:00"/>
    <d v="2018-07-09T00:00:00"/>
    <d v="2018-07-10T00:00:00"/>
    <d v="2018-07-18T00:00:00"/>
    <d v="2018-07-27T00:00:00"/>
    <d v="2018-08-06T00:00:00"/>
    <d v="2018-08-07T00:00:00"/>
    <d v="2018-08-11T00:00:00"/>
    <x v="5"/>
    <x v="5"/>
    <x v="10"/>
    <x v="0"/>
    <x v="0"/>
    <x v="0"/>
  </r>
  <r>
    <n v="6066"/>
    <x v="4"/>
    <x v="1"/>
    <x v="18"/>
    <x v="71"/>
    <x v="3"/>
    <x v="1"/>
    <x v="1"/>
    <x v="5"/>
    <x v="3"/>
    <x v="1"/>
    <x v="0"/>
    <d v="2017-10-09T00:00:00"/>
    <d v="2017-10-13T00:00:00"/>
    <d v="2017-10-16T00:00:00"/>
    <d v="2017-10-27T00:00:00"/>
    <d v="2017-11-16T00:00:00"/>
    <d v="2017-11-20T00:00:00"/>
    <d v="2017-11-21T00:00:00"/>
    <d v="2017-11-22T00:00:00"/>
    <x v="6"/>
    <x v="6"/>
    <x v="5"/>
    <x v="1"/>
    <x v="1"/>
    <x v="1"/>
  </r>
  <r>
    <n v="6331"/>
    <x v="4"/>
    <x v="1"/>
    <x v="18"/>
    <x v="71"/>
    <x v="0"/>
    <x v="1"/>
    <x v="0"/>
    <x v="0"/>
    <x v="0"/>
    <x v="0"/>
    <x v="1"/>
    <d v="2018-04-27T00:00:00"/>
    <d v="2018-05-10T00:00:00"/>
    <d v="2018-05-11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80"/>
    <x v="4"/>
    <x v="1"/>
    <x v="18"/>
    <x v="71"/>
    <x v="0"/>
    <x v="1"/>
    <x v="0"/>
    <x v="0"/>
    <x v="0"/>
    <x v="0"/>
    <x v="2"/>
    <d v="2018-09-06T00:00:00"/>
    <d v="2018-09-19T00:00:00"/>
    <d v="2018-09-20T00:00:00"/>
    <d v="2018-09-28T00:00:00"/>
    <d v="2018-10-09T00:00:00"/>
    <d v="2018-10-17T00:00:00"/>
    <d v="2018-10-18T00:00:00"/>
    <d v="2018-10-22T00:00:00"/>
    <x v="3"/>
    <x v="3"/>
    <x v="3"/>
    <x v="0"/>
    <x v="0"/>
    <x v="0"/>
  </r>
  <r>
    <n v="5937"/>
    <x v="4"/>
    <x v="1"/>
    <x v="19"/>
    <x v="72"/>
    <x v="3"/>
    <x v="2"/>
    <x v="1"/>
    <x v="5"/>
    <x v="3"/>
    <x v="0"/>
    <x v="0"/>
    <d v="2017-09-25T00:00:00"/>
    <d v="2017-09-29T00:00:00"/>
    <d v="2017-10-01T00:00:00"/>
    <d v="2017-10-12T00:00:00"/>
    <d v="2017-11-01T00:00:00"/>
    <d v="2017-11-07T00:00:00"/>
    <d v="2017-11-08T00:00:00"/>
    <d v="2017-11-12T00:00:00"/>
    <x v="6"/>
    <x v="6"/>
    <x v="5"/>
    <x v="1"/>
    <x v="1"/>
    <x v="1"/>
  </r>
  <r>
    <n v="6194"/>
    <x v="4"/>
    <x v="1"/>
    <x v="19"/>
    <x v="72"/>
    <x v="0"/>
    <x v="2"/>
    <x v="0"/>
    <x v="0"/>
    <x v="0"/>
    <x v="0"/>
    <x v="1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1"/>
    <x v="4"/>
    <x v="1"/>
    <x v="19"/>
    <x v="72"/>
    <x v="0"/>
    <x v="2"/>
    <x v="0"/>
    <x v="0"/>
    <x v="0"/>
    <x v="0"/>
    <x v="2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5940"/>
    <x v="4"/>
    <x v="1"/>
    <x v="19"/>
    <x v="73"/>
    <x v="3"/>
    <x v="2"/>
    <x v="1"/>
    <x v="5"/>
    <x v="3"/>
    <x v="0"/>
    <x v="0"/>
    <d v="2017-09-25T00:00:00"/>
    <d v="2017-09-29T00:00:00"/>
    <d v="2017-10-01T00:00:00"/>
    <d v="2017-10-12T00:00:00"/>
    <d v="2017-11-01T00:00:00"/>
    <d v="2017-11-07T00:00:00"/>
    <d v="2017-11-08T00:00:00"/>
    <d v="2017-11-12T00:00:00"/>
    <x v="6"/>
    <x v="6"/>
    <x v="5"/>
    <x v="1"/>
    <x v="1"/>
    <x v="1"/>
  </r>
  <r>
    <n v="6195"/>
    <x v="4"/>
    <x v="1"/>
    <x v="19"/>
    <x v="73"/>
    <x v="0"/>
    <x v="2"/>
    <x v="0"/>
    <x v="0"/>
    <x v="0"/>
    <x v="0"/>
    <x v="1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2"/>
    <x v="4"/>
    <x v="1"/>
    <x v="19"/>
    <x v="73"/>
    <x v="0"/>
    <x v="2"/>
    <x v="0"/>
    <x v="0"/>
    <x v="0"/>
    <x v="0"/>
    <x v="2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5965"/>
    <x v="4"/>
    <x v="1"/>
    <x v="19"/>
    <x v="74"/>
    <x v="3"/>
    <x v="2"/>
    <x v="1"/>
    <x v="5"/>
    <x v="3"/>
    <x v="0"/>
    <x v="0"/>
    <d v="2017-09-25T00:00:00"/>
    <d v="2017-09-29T00:00:00"/>
    <d v="2017-10-01T00:00:00"/>
    <d v="2017-10-12T00:00:00"/>
    <d v="2017-11-01T00:00:00"/>
    <d v="2017-11-07T00:00:00"/>
    <d v="2017-11-08T00:00:00"/>
    <d v="2017-11-12T00:00:00"/>
    <x v="6"/>
    <x v="6"/>
    <x v="5"/>
    <x v="1"/>
    <x v="1"/>
    <x v="1"/>
  </r>
  <r>
    <n v="6196"/>
    <x v="4"/>
    <x v="1"/>
    <x v="19"/>
    <x v="74"/>
    <x v="0"/>
    <x v="2"/>
    <x v="0"/>
    <x v="0"/>
    <x v="0"/>
    <x v="0"/>
    <x v="1"/>
    <d v="2018-01-24T00:00:00"/>
    <d v="2018-02-06T00:00:00"/>
    <d v="2018-02-07T00:00:00"/>
    <d v="2018-02-15T00:00:00"/>
    <d v="2018-02-27T00:00:00"/>
    <d v="2018-03-07T00:00:00"/>
    <d v="2018-03-08T00:00:00"/>
    <d v="2018-03-12T00:00:00"/>
    <x v="0"/>
    <x v="0"/>
    <x v="0"/>
    <x v="0"/>
    <x v="0"/>
    <x v="0"/>
  </r>
  <r>
    <n v="6443"/>
    <x v="4"/>
    <x v="1"/>
    <x v="19"/>
    <x v="74"/>
    <x v="0"/>
    <x v="2"/>
    <x v="0"/>
    <x v="0"/>
    <x v="0"/>
    <x v="0"/>
    <x v="2"/>
    <d v="2018-08-06T00:00:00"/>
    <d v="2018-08-17T00:00:00"/>
    <d v="2018-08-20T00:00:00"/>
    <d v="2018-08-28T00:00:00"/>
    <d v="2018-09-06T00:00:00"/>
    <d v="2018-09-14T00:00:00"/>
    <d v="2018-09-15T00:00:00"/>
    <d v="2018-09-19T00:00:00"/>
    <x v="1"/>
    <x v="1"/>
    <x v="7"/>
    <x v="0"/>
    <x v="0"/>
    <x v="0"/>
  </r>
  <r>
    <n v="5968"/>
    <x v="4"/>
    <x v="1"/>
    <x v="20"/>
    <x v="75"/>
    <x v="3"/>
    <x v="6"/>
    <x v="4"/>
    <x v="6"/>
    <x v="3"/>
    <x v="2"/>
    <x v="0"/>
    <d v="2017-09-28T00:00:00"/>
    <d v="2017-09-29T00:00:00"/>
    <d v="2017-10-01T00:00:00"/>
    <d v="2017-10-02T00:00:00"/>
    <d v="2017-10-20T00:00:00"/>
    <d v="2017-10-24T00:00:00"/>
    <d v="2017-10-25T00:00:00"/>
    <d v="2017-10-25T00:00:00"/>
    <x v="6"/>
    <x v="6"/>
    <x v="3"/>
    <x v="1"/>
    <x v="1"/>
    <x v="1"/>
  </r>
  <r>
    <n v="6137"/>
    <x v="4"/>
    <x v="1"/>
    <x v="20"/>
    <x v="75"/>
    <x v="0"/>
    <x v="6"/>
    <x v="0"/>
    <x v="0"/>
    <x v="0"/>
    <x v="0"/>
    <x v="1"/>
    <d v="2017-12-28T00:00:00"/>
    <d v="2018-01-10T00:00:00"/>
    <d v="2018-01-11T00:00:00"/>
    <d v="2018-01-19T00:00:00"/>
    <d v="2018-01-30T00:00:00"/>
    <d v="2018-02-07T00:00:00"/>
    <d v="2018-02-08T00:00:00"/>
    <d v="2018-02-12T00:00:00"/>
    <x v="4"/>
    <x v="4"/>
    <x v="11"/>
    <x v="0"/>
    <x v="0"/>
    <x v="0"/>
  </r>
  <r>
    <n v="6325"/>
    <x v="4"/>
    <x v="1"/>
    <x v="20"/>
    <x v="75"/>
    <x v="0"/>
    <x v="6"/>
    <x v="0"/>
    <x v="0"/>
    <x v="0"/>
    <x v="0"/>
    <x v="2"/>
    <d v="2018-04-23T00:00:00"/>
    <d v="2018-05-04T00:00:00"/>
    <d v="2018-05-07T00:00:00"/>
    <d v="2018-05-16T00:00:00"/>
    <d v="2018-05-25T00:00:00"/>
    <d v="2018-06-04T00:00:00"/>
    <d v="2018-06-05T00:00:00"/>
    <d v="2018-06-09T00:00:00"/>
    <x v="7"/>
    <x v="7"/>
    <x v="6"/>
    <x v="0"/>
    <x v="0"/>
    <x v="0"/>
  </r>
  <r>
    <n v="6068"/>
    <x v="4"/>
    <x v="4"/>
    <x v="21"/>
    <x v="76"/>
    <x v="3"/>
    <x v="1"/>
    <x v="1"/>
    <x v="7"/>
    <x v="3"/>
    <x v="1"/>
    <x v="0"/>
    <d v="2017-10-09T00:00:00"/>
    <d v="2017-10-13T00:00:00"/>
    <d v="2017-10-16T00:00:00"/>
    <d v="2017-10-27T00:00:00"/>
    <d v="2017-11-16T00:00:00"/>
    <d v="2017-11-22T00:00:00"/>
    <d v="2017-11-23T00:00:00"/>
    <d v="2017-11-24T00:00:00"/>
    <x v="6"/>
    <x v="6"/>
    <x v="5"/>
    <x v="1"/>
    <x v="1"/>
    <x v="1"/>
  </r>
  <r>
    <n v="6332"/>
    <x v="4"/>
    <x v="4"/>
    <x v="21"/>
    <x v="76"/>
    <x v="0"/>
    <x v="1"/>
    <x v="0"/>
    <x v="0"/>
    <x v="0"/>
    <x v="0"/>
    <x v="1"/>
    <d v="2018-04-27T00:00:00"/>
    <d v="2018-05-10T00:00:00"/>
    <d v="2018-05-11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81"/>
    <x v="4"/>
    <x v="4"/>
    <x v="21"/>
    <x v="76"/>
    <x v="0"/>
    <x v="1"/>
    <x v="0"/>
    <x v="0"/>
    <x v="0"/>
    <x v="0"/>
    <x v="2"/>
    <d v="2018-09-06T00:00:00"/>
    <d v="2018-09-19T00:00:00"/>
    <d v="2018-09-20T00:00:00"/>
    <d v="2018-09-28T00:00:00"/>
    <d v="2018-10-09T00:00:00"/>
    <d v="2018-10-17T00:00:00"/>
    <d v="2018-10-18T00:00:00"/>
    <d v="2018-10-22T00:00:00"/>
    <x v="3"/>
    <x v="3"/>
    <x v="3"/>
    <x v="0"/>
    <x v="0"/>
    <x v="0"/>
  </r>
  <r>
    <n v="6267"/>
    <x v="4"/>
    <x v="2"/>
    <x v="5"/>
    <x v="77"/>
    <x v="0"/>
    <x v="1"/>
    <x v="0"/>
    <x v="0"/>
    <x v="0"/>
    <x v="0"/>
    <x v="0"/>
    <d v="2018-03-12T00:00:00"/>
    <d v="2018-03-23T00:00:00"/>
    <d v="2018-03-26T00:00:00"/>
    <d v="2018-04-03T00:00:00"/>
    <d v="2018-04-12T00:00:00"/>
    <d v="2018-04-20T00:00:00"/>
    <d v="2018-04-21T00:00:00"/>
    <d v="2018-04-25T00:00:00"/>
    <x v="2"/>
    <x v="9"/>
    <x v="4"/>
    <x v="0"/>
    <x v="0"/>
    <x v="0"/>
  </r>
  <r>
    <n v="6496"/>
    <x v="4"/>
    <x v="2"/>
    <x v="5"/>
    <x v="77"/>
    <x v="0"/>
    <x v="1"/>
    <x v="0"/>
    <x v="0"/>
    <x v="0"/>
    <x v="0"/>
    <x v="1"/>
    <d v="2018-09-24T00:00:00"/>
    <d v="2018-10-05T00:00:00"/>
    <d v="2018-10-07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268"/>
    <x v="5"/>
    <x v="0"/>
    <x v="22"/>
    <x v="78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0"/>
    <x v="5"/>
    <x v="0"/>
    <x v="22"/>
    <x v="78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69"/>
    <x v="5"/>
    <x v="0"/>
    <x v="22"/>
    <x v="79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1"/>
    <x v="5"/>
    <x v="0"/>
    <x v="22"/>
    <x v="79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0"/>
    <x v="5"/>
    <x v="0"/>
    <x v="22"/>
    <x v="80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2"/>
    <x v="5"/>
    <x v="0"/>
    <x v="22"/>
    <x v="80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1"/>
    <x v="5"/>
    <x v="0"/>
    <x v="22"/>
    <x v="81"/>
    <x v="0"/>
    <x v="0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3"/>
    <x v="5"/>
    <x v="0"/>
    <x v="22"/>
    <x v="81"/>
    <x v="0"/>
    <x v="0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72"/>
    <x v="5"/>
    <x v="0"/>
    <x v="22"/>
    <x v="82"/>
    <x v="0"/>
    <x v="1"/>
    <x v="0"/>
    <x v="0"/>
    <x v="0"/>
    <x v="0"/>
    <x v="0"/>
    <d v="2018-03-19T00:00:00"/>
    <d v="2018-03-30T00:00:00"/>
    <d v="2018-04-01T00:00:00"/>
    <d v="2018-04-09T00:00:00"/>
    <d v="2018-04-18T00:00:00"/>
    <d v="2018-04-26T00:00:00"/>
    <d v="2018-04-27T00:00:00"/>
    <d v="2018-05-01T00:00:00"/>
    <x v="9"/>
    <x v="9"/>
    <x v="4"/>
    <x v="0"/>
    <x v="0"/>
    <x v="0"/>
  </r>
  <r>
    <n v="6524"/>
    <x v="5"/>
    <x v="0"/>
    <x v="22"/>
    <x v="82"/>
    <x v="0"/>
    <x v="1"/>
    <x v="0"/>
    <x v="0"/>
    <x v="0"/>
    <x v="0"/>
    <x v="1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24"/>
    <x v="5"/>
    <x v="5"/>
    <x v="23"/>
    <x v="83"/>
    <x v="0"/>
    <x v="0"/>
    <x v="0"/>
    <x v="0"/>
    <x v="0"/>
    <x v="0"/>
    <x v="0"/>
    <d v="2018-02-14T00:00:00"/>
    <d v="2018-02-27T00:00:00"/>
    <d v="2018-02-28T00:00:00"/>
    <d v="2018-03-12T00:00:00"/>
    <d v="2018-03-21T00:00:00"/>
    <d v="2018-03-29T00:00:00"/>
    <d v="2018-03-30T00:00:00"/>
    <d v="2018-04-03T00:00:00"/>
    <x v="0"/>
    <x v="2"/>
    <x v="2"/>
    <x v="0"/>
    <x v="0"/>
    <x v="0"/>
  </r>
  <r>
    <n v="6467"/>
    <x v="5"/>
    <x v="5"/>
    <x v="23"/>
    <x v="83"/>
    <x v="0"/>
    <x v="0"/>
    <x v="0"/>
    <x v="0"/>
    <x v="0"/>
    <x v="0"/>
    <x v="1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225"/>
    <x v="5"/>
    <x v="5"/>
    <x v="23"/>
    <x v="84"/>
    <x v="0"/>
    <x v="0"/>
    <x v="0"/>
    <x v="0"/>
    <x v="0"/>
    <x v="0"/>
    <x v="0"/>
    <d v="2018-02-14T00:00:00"/>
    <d v="2018-02-27T00:00:00"/>
    <d v="2018-02-28T00:00:00"/>
    <d v="2018-03-12T00:00:00"/>
    <d v="2018-03-21T00:00:00"/>
    <d v="2018-03-29T00:00:00"/>
    <d v="2018-03-30T00:00:00"/>
    <d v="2018-04-03T00:00:00"/>
    <x v="0"/>
    <x v="2"/>
    <x v="2"/>
    <x v="0"/>
    <x v="0"/>
    <x v="0"/>
  </r>
  <r>
    <n v="6454"/>
    <x v="5"/>
    <x v="5"/>
    <x v="23"/>
    <x v="84"/>
    <x v="0"/>
    <x v="0"/>
    <x v="0"/>
    <x v="0"/>
    <x v="0"/>
    <x v="0"/>
    <x v="1"/>
    <d v="2018-08-16T00:00:00"/>
    <d v="2018-08-29T00:00:00"/>
    <d v="2018-08-30T00:00:00"/>
    <d v="2018-09-07T00:00:00"/>
    <d v="2018-09-18T00:00:00"/>
    <d v="2018-09-26T00:00:00"/>
    <d v="2018-09-27T00:00:00"/>
    <d v="2018-10-01T00:00:00"/>
    <x v="1"/>
    <x v="3"/>
    <x v="7"/>
    <x v="0"/>
    <x v="0"/>
    <x v="0"/>
  </r>
  <r>
    <n v="6020"/>
    <x v="5"/>
    <x v="6"/>
    <x v="24"/>
    <x v="85"/>
    <x v="3"/>
    <x v="1"/>
    <x v="5"/>
    <x v="5"/>
    <x v="2"/>
    <x v="0"/>
    <x v="0"/>
    <d v="2017-08-29T00:00:00"/>
    <d v="2017-10-09T00:00:00"/>
    <d v="2017-10-10T00:00:00"/>
    <d v="2017-10-23T00:00:00"/>
    <d v="2017-11-10T00:00:00"/>
    <d v="2017-11-21T00:00:00"/>
    <d v="2017-11-22T00:00:00"/>
    <d v="2017-11-26T00:00:00"/>
    <x v="6"/>
    <x v="6"/>
    <x v="5"/>
    <x v="1"/>
    <x v="1"/>
    <x v="1"/>
  </r>
  <r>
    <n v="6318"/>
    <x v="5"/>
    <x v="6"/>
    <x v="24"/>
    <x v="85"/>
    <x v="10"/>
    <x v="1"/>
    <x v="0"/>
    <x v="8"/>
    <x v="0"/>
    <x v="0"/>
    <x v="1"/>
    <d v="2018-04-16T00:00:00"/>
    <d v="2018-04-27T00:00:00"/>
    <d v="2018-04-30T00:00:00"/>
    <d v="2018-05-31T00:00:00"/>
    <d v="2018-06-13T00:00:00"/>
    <d v="2018-06-21T00:00:00"/>
    <d v="2018-06-22T00:00:00"/>
    <d v="2018-06-26T00:00:00"/>
    <x v="9"/>
    <x v="7"/>
    <x v="9"/>
    <x v="0"/>
    <x v="0"/>
    <x v="0"/>
  </r>
  <r>
    <n v="6497"/>
    <x v="5"/>
    <x v="6"/>
    <x v="24"/>
    <x v="85"/>
    <x v="11"/>
    <x v="1"/>
    <x v="0"/>
    <x v="0"/>
    <x v="0"/>
    <x v="0"/>
    <x v="2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5800"/>
    <x v="5"/>
    <x v="6"/>
    <x v="25"/>
    <x v="86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4"/>
    <x v="5"/>
    <x v="6"/>
    <x v="25"/>
    <x v="86"/>
    <x v="12"/>
    <x v="1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4"/>
    <x v="5"/>
    <x v="6"/>
    <x v="25"/>
    <x v="86"/>
    <x v="13"/>
    <x v="1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5828"/>
    <x v="5"/>
    <x v="6"/>
    <x v="25"/>
    <x v="87"/>
    <x v="3"/>
    <x v="0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5"/>
    <x v="5"/>
    <x v="6"/>
    <x v="25"/>
    <x v="87"/>
    <x v="12"/>
    <x v="0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5"/>
    <x v="5"/>
    <x v="6"/>
    <x v="25"/>
    <x v="87"/>
    <x v="13"/>
    <x v="0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5832"/>
    <x v="5"/>
    <x v="6"/>
    <x v="25"/>
    <x v="88"/>
    <x v="3"/>
    <x v="0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336"/>
    <x v="5"/>
    <x v="6"/>
    <x v="25"/>
    <x v="88"/>
    <x v="12"/>
    <x v="0"/>
    <x v="0"/>
    <x v="0"/>
    <x v="0"/>
    <x v="0"/>
    <x v="1"/>
    <m/>
    <m/>
    <d v="2018-05-12T00:00:00"/>
    <d v="2018-05-21T00:00:00"/>
    <m/>
    <m/>
    <m/>
    <m/>
    <x v="7"/>
    <x v="7"/>
    <x v="12"/>
    <x v="0"/>
    <x v="0"/>
    <x v="3"/>
  </r>
  <r>
    <n v="6416"/>
    <x v="5"/>
    <x v="6"/>
    <x v="25"/>
    <x v="88"/>
    <x v="13"/>
    <x v="0"/>
    <x v="0"/>
    <x v="0"/>
    <x v="0"/>
    <x v="0"/>
    <x v="2"/>
    <m/>
    <m/>
    <d v="2018-08-04T00:00:00"/>
    <d v="2018-08-13T00:00:00"/>
    <m/>
    <m/>
    <m/>
    <m/>
    <x v="1"/>
    <x v="1"/>
    <x v="12"/>
    <x v="0"/>
    <x v="0"/>
    <x v="3"/>
  </r>
  <r>
    <n v="6333"/>
    <x v="5"/>
    <x v="6"/>
    <x v="25"/>
    <x v="89"/>
    <x v="12"/>
    <x v="1"/>
    <x v="0"/>
    <x v="0"/>
    <x v="0"/>
    <x v="0"/>
    <x v="0"/>
    <d v="2018-04-30T00:00:00"/>
    <d v="2018-05-11T00:00:00"/>
    <d v="2018-05-12T00:00:00"/>
    <d v="2018-05-21T00:00:00"/>
    <d v="2018-05-30T00:00:00"/>
    <d v="2018-06-07T00:00:00"/>
    <d v="2018-06-08T00:00:00"/>
    <d v="2018-06-12T00:00:00"/>
    <x v="7"/>
    <x v="7"/>
    <x v="6"/>
    <x v="0"/>
    <x v="0"/>
    <x v="0"/>
  </r>
  <r>
    <n v="6452"/>
    <x v="5"/>
    <x v="6"/>
    <x v="25"/>
    <x v="89"/>
    <x v="14"/>
    <x v="1"/>
    <x v="0"/>
    <x v="0"/>
    <x v="0"/>
    <x v="0"/>
    <x v="1"/>
    <d v="2018-08-14T00:00:00"/>
    <d v="2018-08-27T00:00:00"/>
    <d v="2018-08-28T00:00:00"/>
    <d v="2018-09-05T00:00:00"/>
    <d v="2018-09-14T00:00:00"/>
    <d v="2018-09-24T00:00:00"/>
    <d v="2018-09-25T00:00:00"/>
    <d v="2018-09-29T00:00:00"/>
    <x v="1"/>
    <x v="3"/>
    <x v="7"/>
    <x v="0"/>
    <x v="0"/>
    <x v="0"/>
  </r>
  <r>
    <n v="5816"/>
    <x v="5"/>
    <x v="6"/>
    <x v="26"/>
    <x v="90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6"/>
    <x v="5"/>
    <x v="6"/>
    <x v="26"/>
    <x v="90"/>
    <x v="0"/>
    <x v="1"/>
    <x v="0"/>
    <x v="5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8"/>
    <x v="5"/>
    <x v="6"/>
    <x v="26"/>
    <x v="90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5820"/>
    <x v="5"/>
    <x v="6"/>
    <x v="26"/>
    <x v="91"/>
    <x v="3"/>
    <x v="2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2"/>
    <x v="5"/>
    <x v="6"/>
    <x v="26"/>
    <x v="91"/>
    <x v="0"/>
    <x v="2"/>
    <x v="0"/>
    <x v="5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4"/>
    <x v="5"/>
    <x v="6"/>
    <x v="26"/>
    <x v="91"/>
    <x v="0"/>
    <x v="2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6309"/>
    <x v="5"/>
    <x v="6"/>
    <x v="26"/>
    <x v="92"/>
    <x v="0"/>
    <x v="1"/>
    <x v="0"/>
    <x v="0"/>
    <x v="0"/>
    <x v="0"/>
    <x v="0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453"/>
    <x v="5"/>
    <x v="6"/>
    <x v="26"/>
    <x v="92"/>
    <x v="0"/>
    <x v="1"/>
    <x v="0"/>
    <x v="0"/>
    <x v="0"/>
    <x v="0"/>
    <x v="1"/>
    <d v="2018-08-14T00:00:00"/>
    <d v="2018-08-27T00:00:00"/>
    <d v="2018-08-28T00:00:00"/>
    <d v="2018-09-05T00:00:00"/>
    <d v="2018-09-14T00:00:00"/>
    <d v="2018-09-24T00:00:00"/>
    <d v="2018-09-25T00:00:00"/>
    <d v="2018-09-29T00:00:00"/>
    <x v="1"/>
    <x v="3"/>
    <x v="7"/>
    <x v="0"/>
    <x v="0"/>
    <x v="0"/>
  </r>
  <r>
    <n v="6164"/>
    <x v="5"/>
    <x v="6"/>
    <x v="26"/>
    <x v="93"/>
    <x v="0"/>
    <x v="0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4"/>
    <x v="5"/>
    <x v="6"/>
    <x v="26"/>
    <x v="93"/>
    <x v="0"/>
    <x v="0"/>
    <x v="0"/>
    <x v="0"/>
    <x v="0"/>
    <x v="0"/>
    <x v="1"/>
    <d v="2018-07-11T00:00:00"/>
    <d v="2018-07-24T00:00:00"/>
    <d v="2018-07-25T00:00:00"/>
    <d v="2018-08-02T00:00:00"/>
    <d v="2018-08-13T00:00:00"/>
    <d v="2018-08-21T00:00:00"/>
    <d v="2018-08-22T00:00:00"/>
    <d v="2018-08-26T00:00:00"/>
    <x v="5"/>
    <x v="1"/>
    <x v="1"/>
    <x v="0"/>
    <x v="0"/>
    <x v="0"/>
  </r>
  <r>
    <n v="5804"/>
    <x v="5"/>
    <x v="6"/>
    <x v="27"/>
    <x v="94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5"/>
    <x v="5"/>
    <x v="6"/>
    <x v="27"/>
    <x v="94"/>
    <x v="0"/>
    <x v="1"/>
    <x v="0"/>
    <x v="5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7"/>
    <x v="5"/>
    <x v="6"/>
    <x v="27"/>
    <x v="94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5808"/>
    <x v="5"/>
    <x v="6"/>
    <x v="27"/>
    <x v="95"/>
    <x v="3"/>
    <x v="1"/>
    <x v="0"/>
    <x v="4"/>
    <x v="3"/>
    <x v="0"/>
    <x v="0"/>
    <d v="2017-11-16T00:00:00"/>
    <d v="2017-11-29T00:00:00"/>
    <d v="2017-11-30T00:00:00"/>
    <d v="2017-12-27T00:00:00"/>
    <d v="2018-01-16T00:00:00"/>
    <d v="2018-01-22T00:00:00"/>
    <d v="2018-01-23T00:00:00"/>
    <d v="2018-01-27T00:00:00"/>
    <x v="8"/>
    <x v="11"/>
    <x v="11"/>
    <x v="1"/>
    <x v="1"/>
    <x v="0"/>
  </r>
  <r>
    <n v="6581"/>
    <x v="5"/>
    <x v="6"/>
    <x v="27"/>
    <x v="95"/>
    <x v="0"/>
    <x v="1"/>
    <x v="0"/>
    <x v="5"/>
    <x v="0"/>
    <x v="0"/>
    <x v="1"/>
    <m/>
    <m/>
    <d v="2018-02-05T00:00:00"/>
    <d v="2018-02-16T00:00:00"/>
    <m/>
    <m/>
    <m/>
    <m/>
    <x v="0"/>
    <x v="0"/>
    <x v="12"/>
    <x v="0"/>
    <x v="0"/>
    <x v="3"/>
  </r>
  <r>
    <n v="6583"/>
    <x v="5"/>
    <x v="6"/>
    <x v="27"/>
    <x v="95"/>
    <x v="0"/>
    <x v="1"/>
    <x v="0"/>
    <x v="0"/>
    <x v="0"/>
    <x v="0"/>
    <x v="2"/>
    <m/>
    <m/>
    <d v="2018-03-20T00:00:00"/>
    <d v="2018-03-28T00:00:00"/>
    <m/>
    <m/>
    <m/>
    <m/>
    <x v="2"/>
    <x v="2"/>
    <x v="12"/>
    <x v="0"/>
    <x v="0"/>
    <x v="3"/>
  </r>
  <r>
    <n v="6294"/>
    <x v="5"/>
    <x v="6"/>
    <x v="27"/>
    <x v="96"/>
    <x v="0"/>
    <x v="1"/>
    <x v="0"/>
    <x v="0"/>
    <x v="0"/>
    <x v="0"/>
    <x v="0"/>
    <d v="2018-03-27T00:00:00"/>
    <d v="2018-04-09T00:00:00"/>
    <d v="2018-04-10T00:00:00"/>
    <d v="2018-04-18T00:00:00"/>
    <d v="2018-04-27T00:00:00"/>
    <d v="2018-05-11T00:00:00"/>
    <d v="2018-05-12T00:00:00"/>
    <d v="2018-05-16T00:00:00"/>
    <x v="9"/>
    <x v="9"/>
    <x v="4"/>
    <x v="0"/>
    <x v="0"/>
    <x v="0"/>
  </r>
  <r>
    <n v="6430"/>
    <x v="5"/>
    <x v="6"/>
    <x v="27"/>
    <x v="96"/>
    <x v="0"/>
    <x v="1"/>
    <x v="0"/>
    <x v="0"/>
    <x v="0"/>
    <x v="0"/>
    <x v="1"/>
    <d v="2018-07-31T00:00:00"/>
    <d v="2018-08-13T00:00:00"/>
    <d v="2018-08-14T00:00:00"/>
    <d v="2018-08-22T00:00:00"/>
    <d v="2018-08-31T00:00:00"/>
    <d v="2018-09-10T00:00:00"/>
    <d v="2018-09-11T00:00:00"/>
    <d v="2018-09-15T00:00:00"/>
    <x v="1"/>
    <x v="1"/>
    <x v="1"/>
    <x v="0"/>
    <x v="0"/>
    <x v="0"/>
  </r>
  <r>
    <n v="6163"/>
    <x v="5"/>
    <x v="6"/>
    <x v="27"/>
    <x v="97"/>
    <x v="0"/>
    <x v="2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3"/>
    <x v="5"/>
    <x v="6"/>
    <x v="27"/>
    <x v="97"/>
    <x v="0"/>
    <x v="2"/>
    <x v="0"/>
    <x v="0"/>
    <x v="0"/>
    <x v="0"/>
    <x v="1"/>
    <d v="2018-07-11T00:00:00"/>
    <d v="2018-07-24T00:00:00"/>
    <d v="2018-07-25T00:00:00"/>
    <d v="2018-08-02T00:00:00"/>
    <d v="2018-08-13T00:00:00"/>
    <d v="2018-08-21T00:00:00"/>
    <d v="2018-08-22T00:00:00"/>
    <d v="2018-08-26T00:00:00"/>
    <x v="5"/>
    <x v="1"/>
    <x v="1"/>
    <x v="0"/>
    <x v="0"/>
    <x v="0"/>
  </r>
  <r>
    <n v="6143"/>
    <x v="6"/>
    <x v="0"/>
    <x v="28"/>
    <x v="98"/>
    <x v="0"/>
    <x v="1"/>
    <x v="0"/>
    <x v="0"/>
    <x v="0"/>
    <x v="0"/>
    <x v="0"/>
    <d v="2017-12-29T00:00:00"/>
    <d v="2018-01-15T00:00:00"/>
    <d v="2018-01-16T00:00:00"/>
    <d v="2018-01-24T00:00:00"/>
    <d v="2018-02-02T00:00:00"/>
    <d v="2018-02-12T00:00:00"/>
    <d v="2018-02-13T00:00:00"/>
    <d v="2018-02-17T00:00:00"/>
    <x v="4"/>
    <x v="4"/>
    <x v="0"/>
    <x v="0"/>
    <x v="0"/>
    <x v="0"/>
  </r>
  <r>
    <n v="6394"/>
    <x v="6"/>
    <x v="0"/>
    <x v="28"/>
    <x v="98"/>
    <x v="0"/>
    <x v="1"/>
    <x v="0"/>
    <x v="0"/>
    <x v="0"/>
    <x v="0"/>
    <x v="1"/>
    <d v="2018-07-03T00:00:00"/>
    <d v="2018-07-16T00:00:00"/>
    <d v="2018-07-17T00:00:00"/>
    <d v="2018-07-25T00:00:00"/>
    <d v="2018-08-03T00:00:00"/>
    <d v="2018-08-13T00:00:00"/>
    <d v="2018-08-14T00:00:00"/>
    <d v="2018-08-18T00:00:00"/>
    <x v="5"/>
    <x v="5"/>
    <x v="1"/>
    <x v="0"/>
    <x v="0"/>
    <x v="0"/>
  </r>
  <r>
    <n v="5871"/>
    <x v="6"/>
    <x v="0"/>
    <x v="29"/>
    <x v="99"/>
    <x v="3"/>
    <x v="0"/>
    <x v="1"/>
    <x v="5"/>
    <x v="6"/>
    <x v="0"/>
    <x v="0"/>
    <d v="2017-09-25T00:00:00"/>
    <d v="2017-09-29T00:00:00"/>
    <d v="2017-10-02T00:00:00"/>
    <d v="2017-10-13T00:00:00"/>
    <d v="2017-11-02T00:00:00"/>
    <d v="2017-11-20T00:00:00"/>
    <d v="2017-11-21T00:00:00"/>
    <d v="2017-11-25T00:00:00"/>
    <x v="6"/>
    <x v="6"/>
    <x v="5"/>
    <x v="1"/>
    <x v="1"/>
    <x v="1"/>
  </r>
  <r>
    <n v="6338"/>
    <x v="6"/>
    <x v="0"/>
    <x v="29"/>
    <x v="99"/>
    <x v="0"/>
    <x v="0"/>
    <x v="0"/>
    <x v="0"/>
    <x v="0"/>
    <x v="0"/>
    <x v="1"/>
    <d v="2018-05-02T00:00:00"/>
    <d v="2018-05-15T00:00:00"/>
    <d v="2018-05-16T00:00:00"/>
    <d v="2018-05-24T00:00:00"/>
    <d v="2018-06-04T00:00:00"/>
    <d v="2018-06-14T00:00:00"/>
    <d v="2018-06-15T00:00:00"/>
    <d v="2018-06-19T00:00:00"/>
    <x v="7"/>
    <x v="7"/>
    <x v="9"/>
    <x v="0"/>
    <x v="0"/>
    <x v="0"/>
  </r>
  <r>
    <n v="6533"/>
    <x v="6"/>
    <x v="0"/>
    <x v="29"/>
    <x v="99"/>
    <x v="0"/>
    <x v="0"/>
    <x v="0"/>
    <x v="0"/>
    <x v="0"/>
    <x v="0"/>
    <x v="2"/>
    <d v="2018-10-19T00:00:00"/>
    <d v="2018-11-01T00:00:00"/>
    <d v="2018-11-02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952"/>
    <x v="6"/>
    <x v="0"/>
    <x v="29"/>
    <x v="100"/>
    <x v="3"/>
    <x v="0"/>
    <x v="1"/>
    <x v="5"/>
    <x v="1"/>
    <x v="0"/>
    <x v="0"/>
    <d v="2017-10-02T00:00:00"/>
    <d v="2017-10-06T00:00:00"/>
    <d v="2017-10-09T00:00:00"/>
    <d v="2017-10-20T00:00:00"/>
    <d v="2017-11-09T00:00:00"/>
    <d v="2017-11-12T00:00:00"/>
    <d v="2017-11-13T00:00:00"/>
    <d v="2017-11-17T00:00:00"/>
    <x v="6"/>
    <x v="6"/>
    <x v="5"/>
    <x v="1"/>
    <x v="1"/>
    <x v="1"/>
  </r>
  <r>
    <n v="6339"/>
    <x v="6"/>
    <x v="0"/>
    <x v="29"/>
    <x v="100"/>
    <x v="0"/>
    <x v="0"/>
    <x v="0"/>
    <x v="0"/>
    <x v="0"/>
    <x v="0"/>
    <x v="1"/>
    <d v="2018-05-02T00:00:00"/>
    <d v="2018-05-15T00:00:00"/>
    <d v="2018-05-16T00:00:00"/>
    <d v="2018-05-24T00:00:00"/>
    <d v="2018-06-04T00:00:00"/>
    <d v="2018-06-14T00:00:00"/>
    <d v="2018-06-15T00:00:00"/>
    <d v="2018-06-19T00:00:00"/>
    <x v="7"/>
    <x v="7"/>
    <x v="9"/>
    <x v="0"/>
    <x v="0"/>
    <x v="0"/>
  </r>
  <r>
    <n v="6534"/>
    <x v="6"/>
    <x v="0"/>
    <x v="29"/>
    <x v="100"/>
    <x v="0"/>
    <x v="0"/>
    <x v="0"/>
    <x v="0"/>
    <x v="0"/>
    <x v="0"/>
    <x v="2"/>
    <d v="2018-10-19T00:00:00"/>
    <d v="2018-11-01T00:00:00"/>
    <d v="2018-11-02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6319"/>
    <x v="6"/>
    <x v="0"/>
    <x v="29"/>
    <x v="101"/>
    <x v="0"/>
    <x v="0"/>
    <x v="0"/>
    <x v="0"/>
    <x v="0"/>
    <x v="0"/>
    <x v="0"/>
    <d v="2018-04-16T00:00:00"/>
    <d v="2018-04-27T00:00:00"/>
    <d v="2018-05-02T00:00:00"/>
    <d v="2018-05-11T00:00:00"/>
    <d v="2018-05-22T00:00:00"/>
    <d v="2018-05-30T00:00:00"/>
    <d v="2018-05-31T00:00:00"/>
    <d v="2018-06-04T00:00:00"/>
    <x v="7"/>
    <x v="7"/>
    <x v="6"/>
    <x v="0"/>
    <x v="0"/>
    <x v="0"/>
  </r>
  <r>
    <n v="6175"/>
    <x v="6"/>
    <x v="0"/>
    <x v="14"/>
    <x v="102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08"/>
    <x v="6"/>
    <x v="0"/>
    <x v="14"/>
    <x v="102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205"/>
    <x v="6"/>
    <x v="0"/>
    <x v="14"/>
    <x v="103"/>
    <x v="0"/>
    <x v="1"/>
    <x v="0"/>
    <x v="0"/>
    <x v="0"/>
    <x v="0"/>
    <x v="0"/>
    <d v="2018-02-02T00:00:00"/>
    <d v="2018-02-15T00:00:00"/>
    <d v="2018-02-16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31"/>
    <x v="6"/>
    <x v="0"/>
    <x v="14"/>
    <x v="103"/>
    <x v="0"/>
    <x v="1"/>
    <x v="0"/>
    <x v="0"/>
    <x v="0"/>
    <x v="0"/>
    <x v="1"/>
    <d v="2018-08-02T00:00:00"/>
    <d v="2018-08-15T00:00:00"/>
    <d v="2018-08-16T00:00:00"/>
    <d v="2018-08-24T00:00:00"/>
    <d v="2018-09-04T00:00:00"/>
    <d v="2018-09-12T00:00:00"/>
    <d v="2018-09-13T00:00:00"/>
    <d v="2018-09-17T00:00:00"/>
    <x v="1"/>
    <x v="1"/>
    <x v="7"/>
    <x v="0"/>
    <x v="0"/>
    <x v="0"/>
  </r>
  <r>
    <n v="6176"/>
    <x v="6"/>
    <x v="0"/>
    <x v="14"/>
    <x v="104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09"/>
    <x v="6"/>
    <x v="0"/>
    <x v="14"/>
    <x v="104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206"/>
    <x v="6"/>
    <x v="0"/>
    <x v="14"/>
    <x v="105"/>
    <x v="0"/>
    <x v="1"/>
    <x v="0"/>
    <x v="0"/>
    <x v="0"/>
    <x v="0"/>
    <x v="0"/>
    <d v="2018-02-02T00:00:00"/>
    <d v="2018-02-15T00:00:00"/>
    <d v="2018-02-16T00:00:00"/>
    <d v="2018-02-27T00:00:00"/>
    <d v="2018-03-12T00:00:00"/>
    <d v="2018-03-20T00:00:00"/>
    <d v="2018-03-21T00:00:00"/>
    <d v="2018-03-25T00:00:00"/>
    <x v="0"/>
    <x v="0"/>
    <x v="2"/>
    <x v="0"/>
    <x v="0"/>
    <x v="0"/>
  </r>
  <r>
    <n v="6432"/>
    <x v="6"/>
    <x v="0"/>
    <x v="14"/>
    <x v="105"/>
    <x v="0"/>
    <x v="1"/>
    <x v="0"/>
    <x v="0"/>
    <x v="0"/>
    <x v="0"/>
    <x v="1"/>
    <d v="2018-08-02T00:00:00"/>
    <d v="2018-08-15T00:00:00"/>
    <d v="2018-08-16T00:00:00"/>
    <d v="2018-08-24T00:00:00"/>
    <d v="2018-09-04T00:00:00"/>
    <d v="2018-09-12T00:00:00"/>
    <d v="2018-09-13T00:00:00"/>
    <d v="2018-09-17T00:00:00"/>
    <x v="1"/>
    <x v="1"/>
    <x v="7"/>
    <x v="0"/>
    <x v="0"/>
    <x v="0"/>
  </r>
  <r>
    <n v="6247"/>
    <x v="6"/>
    <x v="0"/>
    <x v="14"/>
    <x v="106"/>
    <x v="0"/>
    <x v="1"/>
    <x v="0"/>
    <x v="0"/>
    <x v="0"/>
    <x v="0"/>
    <x v="0"/>
    <d v="2018-03-02T00:00:00"/>
    <d v="2018-03-15T00:00:00"/>
    <d v="2018-03-16T00:00:00"/>
    <d v="2018-03-26T00:00:00"/>
    <d v="2018-04-04T00:00:00"/>
    <d v="2018-04-12T00:00:00"/>
    <d v="2018-04-13T00:00:00"/>
    <d v="2018-04-17T00:00:00"/>
    <x v="2"/>
    <x v="2"/>
    <x v="4"/>
    <x v="0"/>
    <x v="0"/>
    <x v="0"/>
  </r>
  <r>
    <n v="6491"/>
    <x v="6"/>
    <x v="0"/>
    <x v="14"/>
    <x v="106"/>
    <x v="0"/>
    <x v="1"/>
    <x v="0"/>
    <x v="0"/>
    <x v="0"/>
    <x v="0"/>
    <x v="1"/>
    <d v="2018-09-18T00:00:00"/>
    <d v="2018-10-01T00:00:00"/>
    <d v="2018-10-02T00:00:00"/>
    <d v="2018-10-10T00:00:00"/>
    <d v="2018-10-19T00:00:00"/>
    <d v="2018-10-29T00:00:00"/>
    <d v="2018-10-30T00:00:00"/>
    <d v="2018-11-03T00:00:00"/>
    <x v="6"/>
    <x v="6"/>
    <x v="3"/>
    <x v="0"/>
    <x v="0"/>
    <x v="0"/>
  </r>
  <r>
    <n v="6226"/>
    <x v="6"/>
    <x v="0"/>
    <x v="14"/>
    <x v="107"/>
    <x v="0"/>
    <x v="1"/>
    <x v="0"/>
    <x v="0"/>
    <x v="0"/>
    <x v="0"/>
    <x v="0"/>
    <d v="2018-02-16T00:00:00"/>
    <d v="2018-03-01T00:00:00"/>
    <d v="2018-03-02T00:00:00"/>
    <d v="2018-03-14T00:00:00"/>
    <d v="2018-03-23T00:00:00"/>
    <d v="2018-04-02T00:00:00"/>
    <d v="2018-04-03T00:00:00"/>
    <d v="2018-04-07T00:00:00"/>
    <x v="2"/>
    <x v="2"/>
    <x v="2"/>
    <x v="0"/>
    <x v="0"/>
    <x v="0"/>
  </r>
  <r>
    <n v="6474"/>
    <x v="6"/>
    <x v="0"/>
    <x v="14"/>
    <x v="107"/>
    <x v="0"/>
    <x v="1"/>
    <x v="0"/>
    <x v="0"/>
    <x v="0"/>
    <x v="0"/>
    <x v="1"/>
    <d v="2018-09-03T00:00:00"/>
    <d v="2018-09-14T00:00:00"/>
    <d v="2018-09-16T00:00:00"/>
    <d v="2018-09-24T00:00:00"/>
    <d v="2018-10-03T00:00:00"/>
    <d v="2018-10-11T00:00:00"/>
    <d v="2018-10-12T00:00:00"/>
    <d v="2018-10-16T00:00:00"/>
    <x v="3"/>
    <x v="3"/>
    <x v="3"/>
    <x v="0"/>
    <x v="0"/>
    <x v="0"/>
  </r>
  <r>
    <n v="6177"/>
    <x v="6"/>
    <x v="0"/>
    <x v="14"/>
    <x v="108"/>
    <x v="0"/>
    <x v="0"/>
    <x v="0"/>
    <x v="0"/>
    <x v="0"/>
    <x v="0"/>
    <x v="0"/>
    <d v="2018-01-19T00:00:00"/>
    <d v="2018-02-01T00:00:00"/>
    <d v="2018-02-02T00:00:00"/>
    <d v="2018-02-12T00:00:00"/>
    <d v="2018-02-21T00:00:00"/>
    <d v="2018-03-02T00:00:00"/>
    <d v="2018-03-03T00:00:00"/>
    <d v="2018-03-07T00:00:00"/>
    <x v="0"/>
    <x v="0"/>
    <x v="0"/>
    <x v="0"/>
    <x v="0"/>
    <x v="0"/>
  </r>
  <r>
    <n v="6410"/>
    <x v="6"/>
    <x v="0"/>
    <x v="14"/>
    <x v="108"/>
    <x v="0"/>
    <x v="0"/>
    <x v="0"/>
    <x v="0"/>
    <x v="0"/>
    <x v="0"/>
    <x v="1"/>
    <d v="2018-07-19T00:00:00"/>
    <d v="2018-08-01T00:00:00"/>
    <d v="2018-08-02T00:00:00"/>
    <d v="2018-08-10T00:00:00"/>
    <d v="2018-08-21T00:00:00"/>
    <d v="2018-08-29T00:00:00"/>
    <d v="2018-08-30T00:00:00"/>
    <d v="2018-09-03T00:00:00"/>
    <x v="1"/>
    <x v="1"/>
    <x v="1"/>
    <x v="0"/>
    <x v="0"/>
    <x v="0"/>
  </r>
  <r>
    <n v="6144"/>
    <x v="6"/>
    <x v="0"/>
    <x v="30"/>
    <x v="109"/>
    <x v="0"/>
    <x v="2"/>
    <x v="0"/>
    <x v="0"/>
    <x v="0"/>
    <x v="0"/>
    <x v="0"/>
    <d v="2018-01-01T00:00:00"/>
    <d v="2018-01-15T00:00:00"/>
    <d v="2018-01-16T00:00:00"/>
    <d v="2018-01-24T00:00:00"/>
    <d v="2018-02-02T00:00:00"/>
    <d v="2018-02-12T00:00:00"/>
    <d v="2018-02-13T00:00:00"/>
    <d v="2018-02-17T00:00:00"/>
    <x v="4"/>
    <x v="4"/>
    <x v="0"/>
    <x v="0"/>
    <x v="0"/>
    <x v="0"/>
  </r>
  <r>
    <n v="6395"/>
    <x v="6"/>
    <x v="0"/>
    <x v="30"/>
    <x v="109"/>
    <x v="0"/>
    <x v="2"/>
    <x v="0"/>
    <x v="0"/>
    <x v="0"/>
    <x v="0"/>
    <x v="1"/>
    <d v="2018-07-03T00:00:00"/>
    <d v="2018-07-16T00:00:00"/>
    <d v="2018-07-17T00:00:00"/>
    <d v="2018-07-25T00:00:00"/>
    <d v="2018-08-03T00:00:00"/>
    <d v="2018-08-13T00:00:00"/>
    <d v="2018-08-14T00:00:00"/>
    <d v="2018-08-18T00:00:00"/>
    <x v="5"/>
    <x v="5"/>
    <x v="1"/>
    <x v="0"/>
    <x v="0"/>
    <x v="0"/>
  </r>
  <r>
    <n v="6347"/>
    <x v="6"/>
    <x v="0"/>
    <x v="31"/>
    <x v="110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1"/>
    <x v="6"/>
    <x v="0"/>
    <x v="31"/>
    <x v="110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48"/>
    <x v="6"/>
    <x v="0"/>
    <x v="31"/>
    <x v="111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2"/>
    <x v="6"/>
    <x v="0"/>
    <x v="31"/>
    <x v="111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349"/>
    <x v="6"/>
    <x v="0"/>
    <x v="31"/>
    <x v="112"/>
    <x v="0"/>
    <x v="0"/>
    <x v="0"/>
    <x v="0"/>
    <x v="0"/>
    <x v="0"/>
    <x v="0"/>
    <d v="2018-05-21T00:00:00"/>
    <d v="2018-06-01T00:00:00"/>
    <d v="2018-06-02T00:00:00"/>
    <d v="2018-06-13T00:00:00"/>
    <d v="2018-06-22T00:00:00"/>
    <d v="2018-07-02T00:00:00"/>
    <d v="2018-07-03T00:00:00"/>
    <d v="2018-07-07T00:00:00"/>
    <x v="10"/>
    <x v="10"/>
    <x v="9"/>
    <x v="0"/>
    <x v="0"/>
    <x v="0"/>
  </r>
  <r>
    <n v="6553"/>
    <x v="6"/>
    <x v="0"/>
    <x v="31"/>
    <x v="112"/>
    <x v="0"/>
    <x v="0"/>
    <x v="0"/>
    <x v="0"/>
    <x v="0"/>
    <x v="0"/>
    <x v="1"/>
    <d v="2018-11-02T00:00:00"/>
    <d v="2018-11-15T00:00:00"/>
    <d v="2018-11-16T00:00:00"/>
    <d v="2018-11-26T00:00:00"/>
    <d v="2018-12-05T00:00:00"/>
    <d v="2018-12-13T00:00:00"/>
    <d v="2018-12-14T00:00:00"/>
    <d v="2018-12-18T00:00:00"/>
    <x v="8"/>
    <x v="8"/>
    <x v="8"/>
    <x v="0"/>
    <x v="0"/>
    <x v="0"/>
  </r>
  <r>
    <n v="6273"/>
    <x v="6"/>
    <x v="2"/>
    <x v="5"/>
    <x v="113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7"/>
    <x v="6"/>
    <x v="2"/>
    <x v="5"/>
    <x v="113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74"/>
    <x v="6"/>
    <x v="2"/>
    <x v="5"/>
    <x v="114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8"/>
    <x v="6"/>
    <x v="2"/>
    <x v="5"/>
    <x v="114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75"/>
    <x v="6"/>
    <x v="2"/>
    <x v="5"/>
    <x v="115"/>
    <x v="0"/>
    <x v="1"/>
    <x v="0"/>
    <x v="0"/>
    <x v="0"/>
    <x v="0"/>
    <x v="0"/>
    <d v="2018-03-19T00:00:00"/>
    <d v="2018-03-30T00:00:00"/>
    <d v="2018-04-02T00:00:00"/>
    <d v="2018-04-10T00:00:00"/>
    <d v="2018-04-19T00:00:00"/>
    <d v="2018-04-27T00:00:00"/>
    <d v="2018-04-28T00:00:00"/>
    <d v="2018-05-02T00:00:00"/>
    <x v="9"/>
    <x v="9"/>
    <x v="4"/>
    <x v="0"/>
    <x v="0"/>
    <x v="0"/>
  </r>
  <r>
    <n v="6509"/>
    <x v="6"/>
    <x v="2"/>
    <x v="5"/>
    <x v="115"/>
    <x v="0"/>
    <x v="1"/>
    <x v="0"/>
    <x v="0"/>
    <x v="0"/>
    <x v="0"/>
    <x v="1"/>
    <d v="2018-10-01T00:00:00"/>
    <d v="2018-10-12T00:00:00"/>
    <d v="2018-10-15T00:00:00"/>
    <d v="2018-10-23T00:00:00"/>
    <d v="2018-11-01T00:00:00"/>
    <d v="2018-11-12T00:00:00"/>
    <d v="2018-11-13T00:00:00"/>
    <d v="2018-11-17T00:00:00"/>
    <x v="6"/>
    <x v="6"/>
    <x v="5"/>
    <x v="0"/>
    <x v="0"/>
    <x v="0"/>
  </r>
  <r>
    <n v="6200"/>
    <x v="7"/>
    <x v="4"/>
    <x v="32"/>
    <x v="116"/>
    <x v="15"/>
    <x v="1"/>
    <x v="0"/>
    <x v="0"/>
    <x v="0"/>
    <x v="0"/>
    <x v="0"/>
    <d v="2018-01-29T00:00:00"/>
    <d v="2018-02-09T00:00:00"/>
    <d v="2018-02-10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378"/>
    <x v="7"/>
    <x v="4"/>
    <x v="32"/>
    <x v="116"/>
    <x v="15"/>
    <x v="1"/>
    <x v="0"/>
    <x v="0"/>
    <x v="0"/>
    <x v="0"/>
    <x v="1"/>
    <d v="2018-06-25T00:00:00"/>
    <d v="2018-07-06T00:00:00"/>
    <d v="2018-07-07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216"/>
    <x v="7"/>
    <x v="5"/>
    <x v="33"/>
    <x v="117"/>
    <x v="0"/>
    <x v="1"/>
    <x v="0"/>
    <x v="0"/>
    <x v="0"/>
    <x v="0"/>
    <x v="0"/>
    <d v="2018-02-07T00:00:00"/>
    <d v="2018-02-20T00:00:00"/>
    <d v="2018-02-21T00:00:00"/>
    <d v="2018-03-02T00:00:00"/>
    <d v="2018-03-15T00:00:00"/>
    <d v="2018-03-23T00:00:00"/>
    <d v="2018-03-24T00:00:00"/>
    <d v="2018-03-28T00:00:00"/>
    <x v="0"/>
    <x v="2"/>
    <x v="2"/>
    <x v="0"/>
    <x v="0"/>
    <x v="0"/>
  </r>
  <r>
    <n v="6423"/>
    <x v="7"/>
    <x v="5"/>
    <x v="33"/>
    <x v="117"/>
    <x v="0"/>
    <x v="1"/>
    <x v="0"/>
    <x v="0"/>
    <x v="0"/>
    <x v="0"/>
    <x v="1"/>
    <d v="2018-07-24T00:00:00"/>
    <d v="2018-08-06T00:00:00"/>
    <d v="2018-08-07T00:00:00"/>
    <d v="2018-08-15T00:00:00"/>
    <d v="2018-08-24T00:00:00"/>
    <d v="2018-09-03T00:00:00"/>
    <d v="2018-09-04T00:00:00"/>
    <d v="2018-09-08T00:00:00"/>
    <x v="1"/>
    <x v="1"/>
    <x v="1"/>
    <x v="0"/>
    <x v="0"/>
    <x v="0"/>
  </r>
  <r>
    <n v="5974"/>
    <x v="7"/>
    <x v="5"/>
    <x v="33"/>
    <x v="118"/>
    <x v="3"/>
    <x v="0"/>
    <x v="1"/>
    <x v="5"/>
    <x v="1"/>
    <x v="0"/>
    <x v="0"/>
    <d v="2017-10-03T00:00:00"/>
    <d v="2017-10-09T00:00:00"/>
    <d v="2017-10-10T00:00:00"/>
    <d v="2017-10-23T00:00:00"/>
    <d v="2017-11-10T00:00:00"/>
    <d v="2017-11-15T00:00:00"/>
    <d v="2017-11-16T00:00:00"/>
    <d v="2017-11-20T00:00:00"/>
    <x v="6"/>
    <x v="6"/>
    <x v="5"/>
    <x v="1"/>
    <x v="1"/>
    <x v="1"/>
  </r>
  <r>
    <n v="6288"/>
    <x v="7"/>
    <x v="5"/>
    <x v="33"/>
    <x v="118"/>
    <x v="0"/>
    <x v="0"/>
    <x v="0"/>
    <x v="0"/>
    <x v="0"/>
    <x v="0"/>
    <x v="1"/>
    <d v="2018-03-26T00:00:00"/>
    <d v="2018-04-06T00:00:00"/>
    <d v="2018-04-07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525"/>
    <x v="7"/>
    <x v="5"/>
    <x v="33"/>
    <x v="118"/>
    <x v="0"/>
    <x v="0"/>
    <x v="0"/>
    <x v="0"/>
    <x v="0"/>
    <x v="0"/>
    <x v="2"/>
    <d v="2018-10-08T00:00:00"/>
    <d v="2018-10-19T00:00:00"/>
    <d v="2018-10-21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316"/>
    <x v="7"/>
    <x v="5"/>
    <x v="33"/>
    <x v="119"/>
    <x v="0"/>
    <x v="1"/>
    <x v="0"/>
    <x v="0"/>
    <x v="0"/>
    <x v="0"/>
    <x v="0"/>
    <d v="2018-04-11T00:00:00"/>
    <d v="2018-04-24T00:00:00"/>
    <d v="2018-04-25T00:00:00"/>
    <d v="2018-05-08T00:00:00"/>
    <d v="2018-05-18T00:00:00"/>
    <d v="2018-05-28T00:00:00"/>
    <d v="2018-05-29T00:00:00"/>
    <d v="2018-06-02T00:00:00"/>
    <x v="9"/>
    <x v="7"/>
    <x v="6"/>
    <x v="0"/>
    <x v="0"/>
    <x v="0"/>
  </r>
  <r>
    <n v="6545"/>
    <x v="7"/>
    <x v="5"/>
    <x v="33"/>
    <x v="119"/>
    <x v="0"/>
    <x v="1"/>
    <x v="0"/>
    <x v="0"/>
    <x v="0"/>
    <x v="0"/>
    <x v="1"/>
    <d v="2018-10-24T00:00:00"/>
    <d v="2018-11-06T00:00:00"/>
    <d v="2018-11-07T00:00:00"/>
    <d v="2018-11-15T00:00:00"/>
    <d v="2018-11-26T00:00:00"/>
    <d v="2018-12-04T00:00:00"/>
    <d v="2018-12-05T00:00:00"/>
    <d v="2018-12-09T00:00:00"/>
    <x v="8"/>
    <x v="8"/>
    <x v="5"/>
    <x v="0"/>
    <x v="0"/>
    <x v="0"/>
  </r>
  <r>
    <n v="5983"/>
    <x v="7"/>
    <x v="5"/>
    <x v="33"/>
    <x v="120"/>
    <x v="3"/>
    <x v="0"/>
    <x v="1"/>
    <x v="5"/>
    <x v="1"/>
    <x v="0"/>
    <x v="0"/>
    <d v="2017-10-03T00:00:00"/>
    <d v="2017-10-09T00:00:00"/>
    <d v="2017-10-10T00:00:00"/>
    <d v="2017-10-23T00:00:00"/>
    <d v="2017-11-10T00:00:00"/>
    <d v="2017-11-15T00:00:00"/>
    <d v="2017-11-16T00:00:00"/>
    <d v="2017-11-20T00:00:00"/>
    <x v="6"/>
    <x v="6"/>
    <x v="5"/>
    <x v="1"/>
    <x v="1"/>
    <x v="1"/>
  </r>
  <r>
    <n v="6289"/>
    <x v="7"/>
    <x v="5"/>
    <x v="33"/>
    <x v="120"/>
    <x v="0"/>
    <x v="0"/>
    <x v="0"/>
    <x v="0"/>
    <x v="0"/>
    <x v="0"/>
    <x v="1"/>
    <d v="2018-03-26T00:00:00"/>
    <d v="2018-04-06T00:00:00"/>
    <d v="2018-04-07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526"/>
    <x v="7"/>
    <x v="5"/>
    <x v="33"/>
    <x v="120"/>
    <x v="0"/>
    <x v="0"/>
    <x v="0"/>
    <x v="0"/>
    <x v="0"/>
    <x v="0"/>
    <x v="2"/>
    <d v="2018-10-08T00:00:00"/>
    <d v="2018-10-19T00:00:00"/>
    <d v="2018-10-21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240"/>
    <x v="7"/>
    <x v="5"/>
    <x v="33"/>
    <x v="121"/>
    <x v="0"/>
    <x v="0"/>
    <x v="0"/>
    <x v="0"/>
    <x v="0"/>
    <x v="0"/>
    <x v="0"/>
    <d v="2018-02-21T00:00:00"/>
    <d v="2018-03-06T00:00:00"/>
    <d v="2018-03-07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82"/>
    <x v="7"/>
    <x v="5"/>
    <x v="33"/>
    <x v="121"/>
    <x v="0"/>
    <x v="0"/>
    <x v="0"/>
    <x v="0"/>
    <x v="0"/>
    <x v="0"/>
    <x v="1"/>
    <d v="2018-09-07T00:00:00"/>
    <d v="2018-09-20T00:00:00"/>
    <d v="2018-09-21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41"/>
    <x v="7"/>
    <x v="5"/>
    <x v="33"/>
    <x v="122"/>
    <x v="0"/>
    <x v="0"/>
    <x v="0"/>
    <x v="0"/>
    <x v="0"/>
    <x v="0"/>
    <x v="0"/>
    <d v="2018-02-21T00:00:00"/>
    <d v="2018-03-06T00:00:00"/>
    <d v="2018-03-07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83"/>
    <x v="7"/>
    <x v="5"/>
    <x v="33"/>
    <x v="122"/>
    <x v="0"/>
    <x v="0"/>
    <x v="0"/>
    <x v="0"/>
    <x v="0"/>
    <x v="0"/>
    <x v="1"/>
    <d v="2018-09-07T00:00:00"/>
    <d v="2018-09-20T00:00:00"/>
    <d v="2018-09-21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341"/>
    <x v="7"/>
    <x v="5"/>
    <x v="33"/>
    <x v="123"/>
    <x v="0"/>
    <x v="0"/>
    <x v="0"/>
    <x v="0"/>
    <x v="0"/>
    <x v="0"/>
    <x v="0"/>
    <d v="2018-05-07T00:00:00"/>
    <d v="2018-05-18T00:00:00"/>
    <d v="2018-05-21T00:00:00"/>
    <d v="2018-05-29T00:00:00"/>
    <d v="2018-06-07T00:00:00"/>
    <d v="2018-06-19T00:00:00"/>
    <d v="2018-06-20T00:00:00"/>
    <d v="2018-06-24T00:00:00"/>
    <x v="7"/>
    <x v="7"/>
    <x v="9"/>
    <x v="0"/>
    <x v="0"/>
    <x v="0"/>
  </r>
  <r>
    <n v="6560"/>
    <x v="7"/>
    <x v="5"/>
    <x v="33"/>
    <x v="123"/>
    <x v="0"/>
    <x v="0"/>
    <x v="0"/>
    <x v="0"/>
    <x v="0"/>
    <x v="0"/>
    <x v="1"/>
    <d v="2018-11-07T00:00:00"/>
    <d v="2018-11-20T00:00:00"/>
    <d v="2018-11-21T00:00:00"/>
    <d v="2018-11-29T00:00:00"/>
    <d v="2018-12-10T00:00:00"/>
    <d v="2018-12-18T00:00:00"/>
    <d v="2018-12-19T00:00:00"/>
    <d v="2018-12-23T00:00:00"/>
    <x v="8"/>
    <x v="8"/>
    <x v="8"/>
    <x v="0"/>
    <x v="0"/>
    <x v="0"/>
  </r>
  <r>
    <n v="5994"/>
    <x v="7"/>
    <x v="5"/>
    <x v="33"/>
    <x v="124"/>
    <x v="3"/>
    <x v="1"/>
    <x v="1"/>
    <x v="9"/>
    <x v="1"/>
    <x v="0"/>
    <x v="0"/>
    <d v="2017-10-17T00:00:00"/>
    <d v="2017-10-23T00:00:00"/>
    <d v="2017-10-24T00:00:00"/>
    <d v="2017-11-13T00:00:00"/>
    <d v="2017-12-01T00:00:00"/>
    <d v="2017-12-06T00:00:00"/>
    <d v="2017-12-07T00:00:00"/>
    <d v="2017-12-11T00:00:00"/>
    <x v="6"/>
    <x v="8"/>
    <x v="8"/>
    <x v="1"/>
    <x v="1"/>
    <x v="1"/>
  </r>
  <r>
    <n v="6324"/>
    <x v="7"/>
    <x v="5"/>
    <x v="33"/>
    <x v="124"/>
    <x v="0"/>
    <x v="1"/>
    <x v="0"/>
    <x v="0"/>
    <x v="0"/>
    <x v="0"/>
    <x v="1"/>
    <d v="2018-04-23T00:00:00"/>
    <d v="2018-05-04T00:00:00"/>
    <d v="2018-05-07T00:00:00"/>
    <d v="2018-05-16T00:00:00"/>
    <d v="2018-05-25T00:00:00"/>
    <d v="2018-06-04T00:00:00"/>
    <d v="2018-06-05T00:00:00"/>
    <d v="2018-06-09T00:00:00"/>
    <x v="7"/>
    <x v="7"/>
    <x v="6"/>
    <x v="0"/>
    <x v="0"/>
    <x v="0"/>
  </r>
  <r>
    <n v="6546"/>
    <x v="7"/>
    <x v="5"/>
    <x v="33"/>
    <x v="124"/>
    <x v="0"/>
    <x v="1"/>
    <x v="0"/>
    <x v="0"/>
    <x v="0"/>
    <x v="0"/>
    <x v="2"/>
    <d v="2018-10-24T00:00:00"/>
    <d v="2018-11-06T00:00:00"/>
    <d v="2018-11-07T00:00:00"/>
    <d v="2018-11-15T00:00:00"/>
    <d v="2018-11-26T00:00:00"/>
    <d v="2018-12-04T00:00:00"/>
    <d v="2018-12-05T00:00:00"/>
    <d v="2018-12-09T00:00:00"/>
    <x v="8"/>
    <x v="8"/>
    <x v="5"/>
    <x v="0"/>
    <x v="0"/>
    <x v="0"/>
  </r>
  <r>
    <n v="6342"/>
    <x v="7"/>
    <x v="5"/>
    <x v="33"/>
    <x v="125"/>
    <x v="0"/>
    <x v="0"/>
    <x v="0"/>
    <x v="0"/>
    <x v="0"/>
    <x v="0"/>
    <x v="0"/>
    <d v="2018-05-07T00:00:00"/>
    <d v="2018-05-18T00:00:00"/>
    <d v="2018-05-21T00:00:00"/>
    <d v="2018-05-29T00:00:00"/>
    <d v="2018-06-07T00:00:00"/>
    <d v="2018-06-19T00:00:00"/>
    <d v="2018-06-20T00:00:00"/>
    <d v="2018-06-24T00:00:00"/>
    <x v="7"/>
    <x v="7"/>
    <x v="9"/>
    <x v="0"/>
    <x v="0"/>
    <x v="0"/>
  </r>
  <r>
    <n v="6561"/>
    <x v="7"/>
    <x v="5"/>
    <x v="33"/>
    <x v="125"/>
    <x v="0"/>
    <x v="0"/>
    <x v="0"/>
    <x v="0"/>
    <x v="0"/>
    <x v="0"/>
    <x v="1"/>
    <d v="2018-11-07T00:00:00"/>
    <d v="2018-11-20T00:00:00"/>
    <d v="2018-11-21T00:00:00"/>
    <d v="2018-11-29T00:00:00"/>
    <d v="2018-12-10T00:00:00"/>
    <d v="2018-12-18T00:00:00"/>
    <d v="2018-12-19T00:00:00"/>
    <d v="2018-12-23T00:00:00"/>
    <x v="8"/>
    <x v="8"/>
    <x v="8"/>
    <x v="0"/>
    <x v="0"/>
    <x v="0"/>
  </r>
  <r>
    <n v="6138"/>
    <x v="7"/>
    <x v="5"/>
    <x v="33"/>
    <x v="126"/>
    <x v="15"/>
    <x v="5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160"/>
    <x v="7"/>
    <x v="5"/>
    <x v="34"/>
    <x v="127"/>
    <x v="0"/>
    <x v="0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400"/>
    <x v="7"/>
    <x v="5"/>
    <x v="34"/>
    <x v="127"/>
    <x v="0"/>
    <x v="0"/>
    <x v="0"/>
    <x v="0"/>
    <x v="0"/>
    <x v="0"/>
    <x v="1"/>
    <d v="2018-07-09T00:00:00"/>
    <d v="2018-07-20T00:00:00"/>
    <d v="2018-07-21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161"/>
    <x v="7"/>
    <x v="5"/>
    <x v="34"/>
    <x v="128"/>
    <x v="0"/>
    <x v="0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401"/>
    <x v="7"/>
    <x v="5"/>
    <x v="34"/>
    <x v="128"/>
    <x v="0"/>
    <x v="0"/>
    <x v="0"/>
    <x v="0"/>
    <x v="0"/>
    <x v="0"/>
    <x v="1"/>
    <d v="2018-07-09T00:00:00"/>
    <d v="2018-07-20T00:00:00"/>
    <d v="2018-07-21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260"/>
    <x v="7"/>
    <x v="5"/>
    <x v="35"/>
    <x v="129"/>
    <x v="0"/>
    <x v="1"/>
    <x v="0"/>
    <x v="0"/>
    <x v="0"/>
    <x v="0"/>
    <x v="0"/>
    <d v="2018-03-07T00:00:00"/>
    <d v="2018-03-20T00:00:00"/>
    <d v="2018-03-21T00:00:00"/>
    <d v="2018-03-29T00:00:00"/>
    <d v="2018-04-09T00:00:00"/>
    <d v="2018-04-17T00:00:00"/>
    <d v="2018-04-18T00:00:00"/>
    <d v="2018-04-22T00:00:00"/>
    <x v="2"/>
    <x v="2"/>
    <x v="4"/>
    <x v="0"/>
    <x v="0"/>
    <x v="0"/>
  </r>
  <r>
    <n v="6502"/>
    <x v="7"/>
    <x v="5"/>
    <x v="35"/>
    <x v="129"/>
    <x v="0"/>
    <x v="1"/>
    <x v="0"/>
    <x v="0"/>
    <x v="0"/>
    <x v="0"/>
    <x v="1"/>
    <d v="2018-09-26T00:00:00"/>
    <d v="2018-10-09T00:00:00"/>
    <d v="2018-10-10T00:00:00"/>
    <d v="2018-10-18T00:00:00"/>
    <d v="2018-10-29T00:00:00"/>
    <d v="2018-11-07T00:00:00"/>
    <d v="2018-11-08T00:00:00"/>
    <d v="2018-11-12T00:00:00"/>
    <x v="6"/>
    <x v="6"/>
    <x v="3"/>
    <x v="0"/>
    <x v="0"/>
    <x v="0"/>
  </r>
  <r>
    <n v="6261"/>
    <x v="7"/>
    <x v="5"/>
    <x v="35"/>
    <x v="130"/>
    <x v="0"/>
    <x v="1"/>
    <x v="0"/>
    <x v="0"/>
    <x v="0"/>
    <x v="0"/>
    <x v="0"/>
    <d v="2018-03-07T00:00:00"/>
    <d v="2018-03-20T00:00:00"/>
    <d v="2018-03-21T00:00:00"/>
    <d v="2018-03-29T00:00:00"/>
    <d v="2018-04-09T00:00:00"/>
    <d v="2018-04-17T00:00:00"/>
    <d v="2018-04-18T00:00:00"/>
    <d v="2018-04-22T00:00:00"/>
    <x v="2"/>
    <x v="2"/>
    <x v="4"/>
    <x v="0"/>
    <x v="0"/>
    <x v="0"/>
  </r>
  <r>
    <n v="6503"/>
    <x v="7"/>
    <x v="5"/>
    <x v="35"/>
    <x v="130"/>
    <x v="0"/>
    <x v="1"/>
    <x v="0"/>
    <x v="0"/>
    <x v="0"/>
    <x v="0"/>
    <x v="1"/>
    <d v="2018-09-26T00:00:00"/>
    <d v="2018-10-09T00:00:00"/>
    <d v="2018-10-10T00:00:00"/>
    <d v="2018-10-18T00:00:00"/>
    <d v="2018-10-29T00:00:00"/>
    <d v="2018-11-07T00:00:00"/>
    <d v="2018-11-08T00:00:00"/>
    <d v="2018-11-12T00:00:00"/>
    <x v="6"/>
    <x v="6"/>
    <x v="3"/>
    <x v="0"/>
    <x v="0"/>
    <x v="0"/>
  </r>
  <r>
    <n v="6215"/>
    <x v="7"/>
    <x v="6"/>
    <x v="35"/>
    <x v="131"/>
    <x v="0"/>
    <x v="1"/>
    <x v="0"/>
    <x v="0"/>
    <x v="0"/>
    <x v="0"/>
    <x v="0"/>
    <d v="2018-02-07T00:00:00"/>
    <d v="2018-02-20T00:00:00"/>
    <d v="2018-02-21T00:00:00"/>
    <d v="2018-03-02T00:00:00"/>
    <d v="2018-03-15T00:00:00"/>
    <d v="2018-03-23T00:00:00"/>
    <d v="2018-03-24T00:00:00"/>
    <d v="2018-03-28T00:00:00"/>
    <x v="0"/>
    <x v="2"/>
    <x v="2"/>
    <x v="0"/>
    <x v="0"/>
    <x v="0"/>
  </r>
  <r>
    <n v="6422"/>
    <x v="7"/>
    <x v="6"/>
    <x v="35"/>
    <x v="131"/>
    <x v="0"/>
    <x v="1"/>
    <x v="0"/>
    <x v="0"/>
    <x v="0"/>
    <x v="0"/>
    <x v="1"/>
    <d v="2018-07-24T00:00:00"/>
    <d v="2018-08-06T00:00:00"/>
    <d v="2018-08-07T00:00:00"/>
    <d v="2018-08-15T00:00:00"/>
    <d v="2018-08-24T00:00:00"/>
    <d v="2018-09-03T00:00:00"/>
    <d v="2018-09-04T00:00:00"/>
    <d v="2018-09-08T00:00:00"/>
    <x v="1"/>
    <x v="1"/>
    <x v="1"/>
    <x v="0"/>
    <x v="0"/>
    <x v="0"/>
  </r>
  <r>
    <n v="6407"/>
    <x v="7"/>
    <x v="6"/>
    <x v="36"/>
    <x v="132"/>
    <x v="16"/>
    <x v="1"/>
    <x v="0"/>
    <x v="0"/>
    <x v="0"/>
    <x v="0"/>
    <x v="0"/>
    <m/>
    <m/>
    <d v="2018-08-01T00:00:00"/>
    <d v="2018-08-31T00:00:00"/>
    <m/>
    <m/>
    <m/>
    <m/>
    <x v="1"/>
    <x v="1"/>
    <x v="12"/>
    <x v="0"/>
    <x v="0"/>
    <x v="3"/>
  </r>
  <r>
    <n v="6464"/>
    <x v="7"/>
    <x v="6"/>
    <x v="11"/>
    <x v="133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1"/>
    <x v="7"/>
    <x v="6"/>
    <x v="11"/>
    <x v="133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465"/>
    <x v="7"/>
    <x v="6"/>
    <x v="11"/>
    <x v="134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2"/>
    <x v="7"/>
    <x v="6"/>
    <x v="11"/>
    <x v="134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466"/>
    <x v="7"/>
    <x v="6"/>
    <x v="11"/>
    <x v="135"/>
    <x v="17"/>
    <x v="1"/>
    <x v="0"/>
    <x v="0"/>
    <x v="0"/>
    <x v="0"/>
    <x v="0"/>
    <d v="2018-08-24T00:00:00"/>
    <d v="2018-09-06T00:00:00"/>
    <d v="2018-09-07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573"/>
    <x v="7"/>
    <x v="6"/>
    <x v="11"/>
    <x v="135"/>
    <x v="18"/>
    <x v="1"/>
    <x v="0"/>
    <x v="0"/>
    <x v="0"/>
    <x v="0"/>
    <x v="1"/>
    <d v="2018-11-23T00:00:00"/>
    <d v="2018-12-06T00:00:00"/>
    <d v="2018-12-07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221"/>
    <x v="8"/>
    <x v="6"/>
    <x v="37"/>
    <x v="136"/>
    <x v="0"/>
    <x v="1"/>
    <x v="0"/>
    <x v="0"/>
    <x v="0"/>
    <x v="0"/>
    <x v="0"/>
    <d v="2018-02-09T00:00:00"/>
    <d v="2018-02-22T00:00:00"/>
    <d v="2018-02-26T00:00:00"/>
    <d v="2018-03-06T00:00:00"/>
    <d v="2018-03-19T00:00:00"/>
    <d v="2018-03-27T00:00:00"/>
    <d v="2018-03-28T00:00:00"/>
    <d v="2018-04-01T00:00:00"/>
    <x v="0"/>
    <x v="2"/>
    <x v="2"/>
    <x v="0"/>
    <x v="0"/>
    <x v="0"/>
  </r>
  <r>
    <n v="6405"/>
    <x v="8"/>
    <x v="6"/>
    <x v="37"/>
    <x v="136"/>
    <x v="0"/>
    <x v="1"/>
    <x v="0"/>
    <x v="0"/>
    <x v="0"/>
    <x v="0"/>
    <x v="1"/>
    <d v="2018-07-13T00:00:00"/>
    <d v="2018-07-26T00:00:00"/>
    <d v="2018-07-27T00:00:00"/>
    <d v="2018-08-06T00:00:00"/>
    <d v="2018-08-15T00:00:00"/>
    <d v="2018-08-23T00:00:00"/>
    <d v="2018-08-24T00:00:00"/>
    <d v="2018-08-28T00:00:00"/>
    <x v="5"/>
    <x v="1"/>
    <x v="1"/>
    <x v="0"/>
    <x v="0"/>
    <x v="0"/>
  </r>
  <r>
    <n v="6222"/>
    <x v="8"/>
    <x v="6"/>
    <x v="37"/>
    <x v="137"/>
    <x v="0"/>
    <x v="1"/>
    <x v="0"/>
    <x v="0"/>
    <x v="0"/>
    <x v="0"/>
    <x v="0"/>
    <d v="2018-02-09T00:00:00"/>
    <d v="2018-02-22T00:00:00"/>
    <d v="2018-02-26T00:00:00"/>
    <d v="2018-03-06T00:00:00"/>
    <d v="2018-03-19T00:00:00"/>
    <d v="2018-03-27T00:00:00"/>
    <d v="2018-03-28T00:00:00"/>
    <d v="2018-04-01T00:00:00"/>
    <x v="0"/>
    <x v="2"/>
    <x v="2"/>
    <x v="0"/>
    <x v="0"/>
    <x v="0"/>
  </r>
  <r>
    <n v="6406"/>
    <x v="8"/>
    <x v="6"/>
    <x v="37"/>
    <x v="137"/>
    <x v="0"/>
    <x v="1"/>
    <x v="0"/>
    <x v="0"/>
    <x v="0"/>
    <x v="0"/>
    <x v="1"/>
    <d v="2018-07-13T00:00:00"/>
    <d v="2018-07-26T00:00:00"/>
    <d v="2018-07-27T00:00:00"/>
    <d v="2018-08-06T00:00:00"/>
    <d v="2018-08-15T00:00:00"/>
    <d v="2018-08-23T00:00:00"/>
    <d v="2018-08-24T00:00:00"/>
    <d v="2018-08-28T00:00:00"/>
    <x v="5"/>
    <x v="1"/>
    <x v="1"/>
    <x v="0"/>
    <x v="0"/>
    <x v="0"/>
  </r>
  <r>
    <n v="5742"/>
    <x v="8"/>
    <x v="6"/>
    <x v="38"/>
    <x v="138"/>
    <x v="3"/>
    <x v="4"/>
    <x v="6"/>
    <x v="9"/>
    <x v="7"/>
    <x v="3"/>
    <x v="0"/>
    <d v="2017-11-23T00:00:00"/>
    <d v="2017-12-13T00:00:00"/>
    <d v="2017-12-14T00:00:00"/>
    <d v="2018-01-12T00:00:00"/>
    <d v="2018-02-01T00:00:00"/>
    <d v="2018-02-01T00:00:00"/>
    <d v="2018-02-02T00:00:00"/>
    <d v="2018-02-11T00:00:00"/>
    <x v="11"/>
    <x v="4"/>
    <x v="0"/>
    <x v="1"/>
    <x v="0"/>
    <x v="0"/>
  </r>
  <r>
    <n v="6244"/>
    <x v="8"/>
    <x v="6"/>
    <x v="38"/>
    <x v="138"/>
    <x v="0"/>
    <x v="4"/>
    <x v="0"/>
    <x v="0"/>
    <x v="0"/>
    <x v="0"/>
    <x v="1"/>
    <d v="2018-02-22T00:00:00"/>
    <d v="2018-03-07T00:00:00"/>
    <d v="2018-03-12T00:00:00"/>
    <d v="2018-03-20T00:00:00"/>
    <d v="2018-03-29T00:00:00"/>
    <d v="2018-04-06T00:00:00"/>
    <d v="2018-04-07T00:00:00"/>
    <d v="2018-04-11T00:00:00"/>
    <x v="2"/>
    <x v="2"/>
    <x v="2"/>
    <x v="0"/>
    <x v="0"/>
    <x v="0"/>
  </r>
  <r>
    <n v="6472"/>
    <x v="8"/>
    <x v="6"/>
    <x v="38"/>
    <x v="138"/>
    <x v="0"/>
    <x v="4"/>
    <x v="0"/>
    <x v="0"/>
    <x v="0"/>
    <x v="0"/>
    <x v="2"/>
    <d v="2018-08-29T00:00:00"/>
    <d v="2018-09-11T00:00:00"/>
    <d v="2018-09-12T00:00:00"/>
    <d v="2018-09-20T00:00:00"/>
    <d v="2018-10-01T00:00:00"/>
    <d v="2018-10-09T00:00:00"/>
    <d v="2018-10-10T00:00:00"/>
    <d v="2018-10-14T00:00:00"/>
    <x v="3"/>
    <x v="3"/>
    <x v="3"/>
    <x v="0"/>
    <x v="0"/>
    <x v="0"/>
  </r>
  <r>
    <n v="6024"/>
    <x v="8"/>
    <x v="6"/>
    <x v="39"/>
    <x v="139"/>
    <x v="3"/>
    <x v="4"/>
    <x v="1"/>
    <x v="10"/>
    <x v="1"/>
    <x v="0"/>
    <x v="0"/>
    <d v="2017-10-03T00:00:00"/>
    <d v="2017-10-09T00:00:00"/>
    <d v="2017-10-10T00:00:00"/>
    <d v="2017-10-27T00:00:00"/>
    <d v="2017-11-16T00:00:00"/>
    <d v="2017-11-23T00:00:00"/>
    <d v="2017-11-24T00:00:00"/>
    <d v="2017-11-28T00:00:00"/>
    <x v="6"/>
    <x v="6"/>
    <x v="5"/>
    <x v="1"/>
    <x v="1"/>
    <x v="1"/>
  </r>
  <r>
    <n v="6346"/>
    <x v="8"/>
    <x v="6"/>
    <x v="39"/>
    <x v="139"/>
    <x v="15"/>
    <x v="4"/>
    <x v="0"/>
    <x v="0"/>
    <x v="0"/>
    <x v="0"/>
    <x v="1"/>
    <d v="2018-05-16T00:00:00"/>
    <d v="2018-05-29T00:00:00"/>
    <d v="2018-05-30T00:00:00"/>
    <d v="2018-06-07T00:00:00"/>
    <d v="2018-06-20T00:00:00"/>
    <d v="2018-06-28T00:00:00"/>
    <d v="2018-06-29T00:00:00"/>
    <d v="2018-07-03T00:00:00"/>
    <x v="7"/>
    <x v="10"/>
    <x v="9"/>
    <x v="0"/>
    <x v="0"/>
    <x v="0"/>
  </r>
  <r>
    <n v="6565"/>
    <x v="8"/>
    <x v="6"/>
    <x v="39"/>
    <x v="139"/>
    <x v="15"/>
    <x v="4"/>
    <x v="0"/>
    <x v="0"/>
    <x v="0"/>
    <x v="0"/>
    <x v="2"/>
    <d v="2018-11-16T00:00:00"/>
    <d v="2018-11-29T00:00:00"/>
    <d v="2018-11-30T00:00:00"/>
    <d v="2018-12-10T00:00:00"/>
    <d v="2018-12-19T00:00:00"/>
    <d v="2018-12-27T00:00:00"/>
    <d v="2018-12-28T00:00:00"/>
    <d v="2019-01-01T00:00:00"/>
    <x v="8"/>
    <x v="11"/>
    <x v="8"/>
    <x v="0"/>
    <x v="0"/>
    <x v="0"/>
  </r>
  <r>
    <n v="6223"/>
    <x v="8"/>
    <x v="6"/>
    <x v="40"/>
    <x v="140"/>
    <x v="15"/>
    <x v="2"/>
    <x v="0"/>
    <x v="0"/>
    <x v="0"/>
    <x v="0"/>
    <x v="0"/>
    <d v="2018-02-13T00:00:00"/>
    <d v="2018-02-26T00:00:00"/>
    <d v="2018-02-27T00:00:00"/>
    <d v="2018-03-07T00:00:00"/>
    <d v="2018-03-20T00:00:00"/>
    <d v="2018-03-28T00:00:00"/>
    <d v="2018-03-29T00:00:00"/>
    <d v="2018-04-02T00:00:00"/>
    <x v="0"/>
    <x v="2"/>
    <x v="2"/>
    <x v="0"/>
    <x v="0"/>
    <x v="0"/>
  </r>
  <r>
    <n v="6473"/>
    <x v="8"/>
    <x v="6"/>
    <x v="40"/>
    <x v="140"/>
    <x v="0"/>
    <x v="2"/>
    <x v="0"/>
    <x v="0"/>
    <x v="0"/>
    <x v="0"/>
    <x v="1"/>
    <d v="2018-08-29T00:00:00"/>
    <d v="2018-09-11T00:00:00"/>
    <d v="2018-09-12T00:00:00"/>
    <d v="2018-09-20T00:00:00"/>
    <d v="2018-10-01T00:00:00"/>
    <d v="2018-10-09T00:00:00"/>
    <d v="2018-10-10T00:00:00"/>
    <d v="2018-10-14T00:00:00"/>
    <x v="3"/>
    <x v="3"/>
    <x v="3"/>
    <x v="0"/>
    <x v="0"/>
    <x v="0"/>
  </r>
  <r>
    <n v="5738"/>
    <x v="8"/>
    <x v="6"/>
    <x v="41"/>
    <x v="141"/>
    <x v="3"/>
    <x v="1"/>
    <x v="0"/>
    <x v="5"/>
    <x v="5"/>
    <x v="0"/>
    <x v="0"/>
    <d v="2017-09-26T00:00:00"/>
    <d v="2017-10-09T00:00:00"/>
    <d v="2017-10-10T00:00:00"/>
    <d v="2017-10-23T00:00:00"/>
    <d v="2017-11-10T00:00:00"/>
    <d v="2017-11-16T00:00:00"/>
    <d v="2017-11-17T00:00:00"/>
    <d v="2017-11-21T00:00:00"/>
    <x v="6"/>
    <x v="6"/>
    <x v="5"/>
    <x v="1"/>
    <x v="1"/>
    <x v="1"/>
  </r>
  <r>
    <n v="6337"/>
    <x v="8"/>
    <x v="6"/>
    <x v="41"/>
    <x v="141"/>
    <x v="0"/>
    <x v="1"/>
    <x v="0"/>
    <x v="0"/>
    <x v="0"/>
    <x v="0"/>
    <x v="1"/>
    <d v="2018-04-30T00:00:00"/>
    <d v="2018-05-11T00:00:00"/>
    <d v="2018-05-14T00:00:00"/>
    <d v="2018-05-22T00:00:00"/>
    <d v="2018-05-31T00:00:00"/>
    <d v="2018-06-08T00:00:00"/>
    <d v="2018-06-09T00:00:00"/>
    <d v="2018-06-13T00:00:00"/>
    <x v="7"/>
    <x v="7"/>
    <x v="6"/>
    <x v="0"/>
    <x v="0"/>
    <x v="0"/>
  </r>
  <r>
    <n v="6550"/>
    <x v="8"/>
    <x v="6"/>
    <x v="41"/>
    <x v="141"/>
    <x v="0"/>
    <x v="1"/>
    <x v="0"/>
    <x v="0"/>
    <x v="0"/>
    <x v="0"/>
    <x v="2"/>
    <d v="2018-10-29T00:00:00"/>
    <d v="2018-11-09T00:00:00"/>
    <d v="2018-11-12T00:00:00"/>
    <d v="2018-11-20T00:00:00"/>
    <d v="2018-11-29T00:00:00"/>
    <d v="2018-12-07T00:00:00"/>
    <d v="2018-12-08T00:00:00"/>
    <d v="2018-12-12T00:00:00"/>
    <x v="8"/>
    <x v="8"/>
    <x v="5"/>
    <x v="0"/>
    <x v="0"/>
    <x v="0"/>
  </r>
  <r>
    <n v="6171"/>
    <x v="8"/>
    <x v="6"/>
    <x v="41"/>
    <x v="142"/>
    <x v="15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173"/>
    <x v="8"/>
    <x v="6"/>
    <x v="41"/>
    <x v="143"/>
    <x v="0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489"/>
    <x v="8"/>
    <x v="6"/>
    <x v="41"/>
    <x v="143"/>
    <x v="1"/>
    <x v="1"/>
    <x v="0"/>
    <x v="0"/>
    <x v="0"/>
    <x v="0"/>
    <x v="1"/>
    <d v="2018-09-13T00:00:00"/>
    <d v="2018-09-26T00:00:00"/>
    <d v="2018-09-27T00:00:00"/>
    <d v="2018-10-05T00:00:00"/>
    <d v="2018-10-16T00:00:00"/>
    <d v="2018-10-24T00:00:00"/>
    <d v="2018-10-25T00:00:00"/>
    <d v="2018-10-29T00:00:00"/>
    <x v="3"/>
    <x v="6"/>
    <x v="3"/>
    <x v="0"/>
    <x v="0"/>
    <x v="0"/>
  </r>
  <r>
    <n v="6203"/>
    <x v="8"/>
    <x v="6"/>
    <x v="41"/>
    <x v="144"/>
    <x v="0"/>
    <x v="1"/>
    <x v="0"/>
    <x v="0"/>
    <x v="0"/>
    <x v="0"/>
    <x v="0"/>
    <d v="2018-01-29T00:00:00"/>
    <d v="2018-02-09T00:00:00"/>
    <d v="2018-02-12T00:00:00"/>
    <d v="2018-02-20T00:00:00"/>
    <d v="2018-03-02T00:00:00"/>
    <d v="2018-03-14T00:00:00"/>
    <d v="2018-03-15T00:00:00"/>
    <d v="2018-03-19T00:00:00"/>
    <x v="0"/>
    <x v="0"/>
    <x v="2"/>
    <x v="0"/>
    <x v="0"/>
    <x v="0"/>
  </r>
  <r>
    <n v="6451"/>
    <x v="8"/>
    <x v="6"/>
    <x v="41"/>
    <x v="144"/>
    <x v="0"/>
    <x v="1"/>
    <x v="0"/>
    <x v="0"/>
    <x v="0"/>
    <x v="0"/>
    <x v="1"/>
    <d v="2018-08-13T00:00:00"/>
    <d v="2018-08-24T00:00:00"/>
    <d v="2018-08-27T00:00:00"/>
    <d v="2018-09-04T00:00:00"/>
    <d v="2018-09-13T00:00:00"/>
    <d v="2018-09-21T00:00:00"/>
    <d v="2018-09-22T00:00:00"/>
    <d v="2018-09-26T00:00:00"/>
    <x v="1"/>
    <x v="3"/>
    <x v="7"/>
    <x v="0"/>
    <x v="0"/>
    <x v="0"/>
  </r>
  <r>
    <n v="6174"/>
    <x v="8"/>
    <x v="6"/>
    <x v="41"/>
    <x v="145"/>
    <x v="0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490"/>
    <x v="8"/>
    <x v="6"/>
    <x v="41"/>
    <x v="145"/>
    <x v="1"/>
    <x v="1"/>
    <x v="0"/>
    <x v="0"/>
    <x v="0"/>
    <x v="0"/>
    <x v="1"/>
    <d v="2018-09-13T00:00:00"/>
    <d v="2018-09-26T00:00:00"/>
    <d v="2018-09-27T00:00:00"/>
    <d v="2018-10-05T00:00:00"/>
    <d v="2018-10-16T00:00:00"/>
    <d v="2018-10-24T00:00:00"/>
    <d v="2018-10-25T00:00:00"/>
    <d v="2018-10-29T00:00:00"/>
    <x v="3"/>
    <x v="6"/>
    <x v="3"/>
    <x v="0"/>
    <x v="0"/>
    <x v="0"/>
  </r>
  <r>
    <n v="6172"/>
    <x v="8"/>
    <x v="6"/>
    <x v="41"/>
    <x v="146"/>
    <x v="15"/>
    <x v="1"/>
    <x v="0"/>
    <x v="0"/>
    <x v="0"/>
    <x v="0"/>
    <x v="0"/>
    <d v="2018-01-15T00:00:00"/>
    <d v="2018-01-26T00:00:00"/>
    <d v="2018-01-29T00:00:00"/>
    <d v="2018-02-06T00:00:00"/>
    <d v="2018-02-15T00:00:00"/>
    <d v="2018-02-26T00:00:00"/>
    <d v="2018-02-27T00:00:00"/>
    <d v="2018-03-03T00:00:00"/>
    <x v="4"/>
    <x v="0"/>
    <x v="0"/>
    <x v="0"/>
    <x v="0"/>
    <x v="0"/>
  </r>
  <r>
    <n v="6317"/>
    <x v="8"/>
    <x v="6"/>
    <x v="42"/>
    <x v="147"/>
    <x v="0"/>
    <x v="1"/>
    <x v="0"/>
    <x v="0"/>
    <x v="0"/>
    <x v="0"/>
    <x v="0"/>
    <d v="2018-04-13T00:00:00"/>
    <d v="2018-04-26T00:00:00"/>
    <d v="2018-04-27T00:00:00"/>
    <d v="2018-05-11T00:00:00"/>
    <d v="2018-05-22T00:00:00"/>
    <d v="2018-05-30T00:00:00"/>
    <d v="2018-05-31T00:00:00"/>
    <d v="2018-06-04T00:00:00"/>
    <x v="9"/>
    <x v="7"/>
    <x v="6"/>
    <x v="0"/>
    <x v="0"/>
    <x v="0"/>
  </r>
  <r>
    <n v="6531"/>
    <x v="8"/>
    <x v="6"/>
    <x v="42"/>
    <x v="147"/>
    <x v="0"/>
    <x v="1"/>
    <x v="0"/>
    <x v="0"/>
    <x v="0"/>
    <x v="0"/>
    <x v="1"/>
    <d v="2018-10-15T00:00:00"/>
    <d v="2018-10-26T00:00:00"/>
    <d v="2018-10-27T00:00:00"/>
    <d v="2018-11-06T00:00:00"/>
    <d v="2018-11-15T00:00:00"/>
    <d v="2018-11-23T00:00:00"/>
    <d v="2018-11-24T00:00:00"/>
    <d v="2018-11-28T00:00:00"/>
    <x v="6"/>
    <x v="8"/>
    <x v="5"/>
    <x v="0"/>
    <x v="0"/>
    <x v="0"/>
  </r>
  <r>
    <n v="5746"/>
    <x v="8"/>
    <x v="6"/>
    <x v="42"/>
    <x v="148"/>
    <x v="3"/>
    <x v="1"/>
    <x v="6"/>
    <x v="9"/>
    <x v="8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5"/>
    <x v="8"/>
    <x v="6"/>
    <x v="42"/>
    <x v="148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4"/>
    <x v="8"/>
    <x v="6"/>
    <x v="42"/>
    <x v="148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5750"/>
    <x v="8"/>
    <x v="6"/>
    <x v="42"/>
    <x v="149"/>
    <x v="3"/>
    <x v="1"/>
    <x v="6"/>
    <x v="9"/>
    <x v="8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6"/>
    <x v="8"/>
    <x v="6"/>
    <x v="42"/>
    <x v="149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5"/>
    <x v="8"/>
    <x v="6"/>
    <x v="42"/>
    <x v="149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5869"/>
    <x v="8"/>
    <x v="6"/>
    <x v="42"/>
    <x v="150"/>
    <x v="3"/>
    <x v="1"/>
    <x v="6"/>
    <x v="9"/>
    <x v="8"/>
    <x v="0"/>
    <x v="0"/>
    <d v="2017-10-19T00:00:00"/>
    <d v="2017-11-08T00:00:00"/>
    <d v="2017-11-09T00:00:00"/>
    <d v="2017-11-29T00:00:00"/>
    <d v="2017-12-19T00:00:00"/>
    <d v="2018-01-05T00:00:00"/>
    <d v="2018-01-06T00:00:00"/>
    <d v="2018-01-10T00:00:00"/>
    <x v="8"/>
    <x v="8"/>
    <x v="8"/>
    <x v="1"/>
    <x v="1"/>
    <x v="1"/>
  </r>
  <r>
    <n v="6297"/>
    <x v="8"/>
    <x v="6"/>
    <x v="42"/>
    <x v="150"/>
    <x v="0"/>
    <x v="1"/>
    <x v="0"/>
    <x v="0"/>
    <x v="0"/>
    <x v="0"/>
    <x v="1"/>
    <d v="2018-03-29T00:00:00"/>
    <d v="2018-04-11T00:00:00"/>
    <d v="2018-04-12T00:00:00"/>
    <d v="2018-04-20T00:00:00"/>
    <d v="2018-05-04T00:00:00"/>
    <d v="2018-05-15T00:00:00"/>
    <d v="2018-05-16T00:00:00"/>
    <d v="2018-05-20T00:00:00"/>
    <x v="9"/>
    <x v="9"/>
    <x v="6"/>
    <x v="0"/>
    <x v="0"/>
    <x v="0"/>
  </r>
  <r>
    <n v="6506"/>
    <x v="8"/>
    <x v="6"/>
    <x v="42"/>
    <x v="150"/>
    <x v="0"/>
    <x v="1"/>
    <x v="0"/>
    <x v="0"/>
    <x v="0"/>
    <x v="0"/>
    <x v="2"/>
    <d v="2018-09-28T00:00:00"/>
    <d v="2018-10-11T00:00:00"/>
    <d v="2018-10-12T00:00:00"/>
    <d v="2018-10-22T00:00:00"/>
    <d v="2018-10-31T00:00:00"/>
    <d v="2018-11-09T00:00:00"/>
    <d v="2018-11-10T00:00:00"/>
    <d v="2018-11-14T00:00:00"/>
    <x v="6"/>
    <x v="6"/>
    <x v="3"/>
    <x v="0"/>
    <x v="0"/>
    <x v="0"/>
  </r>
  <r>
    <n v="6168"/>
    <x v="9"/>
    <x v="5"/>
    <x v="8"/>
    <x v="151"/>
    <x v="0"/>
    <x v="0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79"/>
    <x v="9"/>
    <x v="5"/>
    <x v="8"/>
    <x v="151"/>
    <x v="0"/>
    <x v="0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69"/>
    <x v="9"/>
    <x v="5"/>
    <x v="8"/>
    <x v="152"/>
    <x v="0"/>
    <x v="1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0"/>
    <x v="9"/>
    <x v="5"/>
    <x v="8"/>
    <x v="152"/>
    <x v="0"/>
    <x v="1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99"/>
    <x v="9"/>
    <x v="5"/>
    <x v="8"/>
    <x v="153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4"/>
    <x v="9"/>
    <x v="5"/>
    <x v="8"/>
    <x v="153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97"/>
    <x v="9"/>
    <x v="5"/>
    <x v="8"/>
    <x v="154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5"/>
    <x v="9"/>
    <x v="5"/>
    <x v="8"/>
    <x v="154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39"/>
    <x v="9"/>
    <x v="5"/>
    <x v="8"/>
    <x v="155"/>
    <x v="0"/>
    <x v="1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366"/>
    <x v="9"/>
    <x v="5"/>
    <x v="8"/>
    <x v="155"/>
    <x v="0"/>
    <x v="1"/>
    <x v="0"/>
    <x v="0"/>
    <x v="0"/>
    <x v="0"/>
    <x v="1"/>
    <d v="2018-06-08T00:00:00"/>
    <d v="2018-06-21T00:00:00"/>
    <d v="2018-06-22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198"/>
    <x v="9"/>
    <x v="5"/>
    <x v="8"/>
    <x v="156"/>
    <x v="0"/>
    <x v="1"/>
    <x v="0"/>
    <x v="0"/>
    <x v="0"/>
    <x v="0"/>
    <x v="0"/>
    <d v="2018-01-25T00:00:00"/>
    <d v="2018-02-07T00:00:00"/>
    <d v="2018-02-08T00:00:00"/>
    <d v="2018-02-16T00:00:00"/>
    <d v="2018-02-28T00:00:00"/>
    <d v="2018-03-12T00:00:00"/>
    <d v="2018-03-13T00:00:00"/>
    <d v="2018-03-17T00:00:00"/>
    <x v="0"/>
    <x v="0"/>
    <x v="0"/>
    <x v="0"/>
    <x v="0"/>
    <x v="0"/>
  </r>
  <r>
    <n v="6426"/>
    <x v="9"/>
    <x v="5"/>
    <x v="8"/>
    <x v="156"/>
    <x v="0"/>
    <x v="1"/>
    <x v="0"/>
    <x v="0"/>
    <x v="0"/>
    <x v="0"/>
    <x v="1"/>
    <d v="2018-07-25T00:00:00"/>
    <d v="2018-08-07T00:00:00"/>
    <d v="2018-08-08T00:00:00"/>
    <d v="2018-08-16T00:00:00"/>
    <d v="2018-08-27T00:00:00"/>
    <d v="2018-09-04T00:00:00"/>
    <d v="2018-09-05T00:00:00"/>
    <d v="2018-09-09T00:00:00"/>
    <x v="1"/>
    <x v="1"/>
    <x v="1"/>
    <x v="0"/>
    <x v="0"/>
    <x v="0"/>
  </r>
  <r>
    <n v="6170"/>
    <x v="9"/>
    <x v="5"/>
    <x v="8"/>
    <x v="157"/>
    <x v="0"/>
    <x v="0"/>
    <x v="0"/>
    <x v="0"/>
    <x v="0"/>
    <x v="0"/>
    <x v="0"/>
    <d v="2018-01-15T00:00:00"/>
    <d v="2018-01-26T00:00:00"/>
    <d v="2018-01-27T00:00:00"/>
    <d v="2018-02-05T00:00:00"/>
    <d v="2018-02-14T00:00:00"/>
    <d v="2018-02-22T00:00:00"/>
    <d v="2018-02-23T00:00:00"/>
    <d v="2018-02-27T00:00:00"/>
    <x v="4"/>
    <x v="0"/>
    <x v="0"/>
    <x v="0"/>
    <x v="0"/>
    <x v="0"/>
  </r>
  <r>
    <n v="6381"/>
    <x v="9"/>
    <x v="5"/>
    <x v="8"/>
    <x v="157"/>
    <x v="0"/>
    <x v="0"/>
    <x v="0"/>
    <x v="0"/>
    <x v="0"/>
    <x v="0"/>
    <x v="1"/>
    <d v="2018-06-25T00:00:00"/>
    <d v="2018-07-06T00:00:00"/>
    <d v="2018-07-08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5919"/>
    <x v="9"/>
    <x v="5"/>
    <x v="34"/>
    <x v="158"/>
    <x v="3"/>
    <x v="1"/>
    <x v="0"/>
    <x v="5"/>
    <x v="9"/>
    <x v="0"/>
    <x v="0"/>
    <d v="2017-09-18T00:00:00"/>
    <d v="2017-09-29T00:00:00"/>
    <d v="2017-10-01T00:00:00"/>
    <d v="2017-10-12T00:00:00"/>
    <d v="2017-11-01T00:00:00"/>
    <d v="2017-11-16T00:00:00"/>
    <d v="2017-11-17T00:00:00"/>
    <d v="2017-11-21T00:00:00"/>
    <x v="6"/>
    <x v="6"/>
    <x v="5"/>
    <x v="1"/>
    <x v="1"/>
    <x v="1"/>
  </r>
  <r>
    <n v="6356"/>
    <x v="9"/>
    <x v="5"/>
    <x v="34"/>
    <x v="158"/>
    <x v="0"/>
    <x v="1"/>
    <x v="0"/>
    <x v="0"/>
    <x v="0"/>
    <x v="0"/>
    <x v="1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7"/>
    <x v="9"/>
    <x v="5"/>
    <x v="34"/>
    <x v="158"/>
    <x v="0"/>
    <x v="1"/>
    <x v="0"/>
    <x v="0"/>
    <x v="0"/>
    <x v="0"/>
    <x v="2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5897"/>
    <x v="9"/>
    <x v="5"/>
    <x v="43"/>
    <x v="159"/>
    <x v="3"/>
    <x v="7"/>
    <x v="0"/>
    <x v="9"/>
    <x v="3"/>
    <x v="0"/>
    <x v="0"/>
    <d v="2017-10-09T00:00:00"/>
    <d v="2017-10-20T00:00:00"/>
    <d v="2017-10-23T00:00:00"/>
    <d v="2017-11-10T00:00:00"/>
    <d v="2017-11-30T00:00:00"/>
    <d v="2017-12-06T00:00:00"/>
    <d v="2017-12-07T00:00:00"/>
    <d v="2017-12-11T00:00:00"/>
    <x v="6"/>
    <x v="8"/>
    <x v="5"/>
    <x v="1"/>
    <x v="1"/>
    <x v="1"/>
  </r>
  <r>
    <n v="6237"/>
    <x v="9"/>
    <x v="5"/>
    <x v="43"/>
    <x v="159"/>
    <x v="0"/>
    <x v="7"/>
    <x v="0"/>
    <x v="0"/>
    <x v="0"/>
    <x v="0"/>
    <x v="1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8"/>
    <x v="9"/>
    <x v="5"/>
    <x v="43"/>
    <x v="159"/>
    <x v="0"/>
    <x v="7"/>
    <x v="0"/>
    <x v="0"/>
    <x v="0"/>
    <x v="0"/>
    <x v="2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5899"/>
    <x v="9"/>
    <x v="5"/>
    <x v="43"/>
    <x v="160"/>
    <x v="3"/>
    <x v="1"/>
    <x v="0"/>
    <x v="5"/>
    <x v="6"/>
    <x v="0"/>
    <x v="0"/>
    <d v="2017-09-18T00:00:00"/>
    <d v="2017-09-29T00:00:00"/>
    <d v="2017-10-01T00:00:00"/>
    <d v="2017-10-12T00:00:00"/>
    <d v="2017-11-01T00:00:00"/>
    <d v="2017-11-17T00:00:00"/>
    <d v="2017-11-18T00:00:00"/>
    <d v="2017-11-22T00:00:00"/>
    <x v="6"/>
    <x v="6"/>
    <x v="5"/>
    <x v="1"/>
    <x v="1"/>
    <x v="1"/>
  </r>
  <r>
    <n v="6357"/>
    <x v="9"/>
    <x v="5"/>
    <x v="43"/>
    <x v="160"/>
    <x v="0"/>
    <x v="1"/>
    <x v="0"/>
    <x v="0"/>
    <x v="0"/>
    <x v="0"/>
    <x v="1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8"/>
    <x v="9"/>
    <x v="5"/>
    <x v="43"/>
    <x v="160"/>
    <x v="0"/>
    <x v="1"/>
    <x v="0"/>
    <x v="0"/>
    <x v="0"/>
    <x v="0"/>
    <x v="2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5901"/>
    <x v="9"/>
    <x v="5"/>
    <x v="43"/>
    <x v="161"/>
    <x v="3"/>
    <x v="8"/>
    <x v="0"/>
    <x v="5"/>
    <x v="0"/>
    <x v="0"/>
    <x v="0"/>
    <d v="2017-09-29T00:00:00"/>
    <d v="2017-10-12T00:00:00"/>
    <d v="2017-10-13T00:00:00"/>
    <d v="2017-10-26T00:00:00"/>
    <d v="2017-11-15T00:00:00"/>
    <d v="2017-11-27T00:00:00"/>
    <d v="2017-11-28T00:00:00"/>
    <d v="2017-12-02T00:00:00"/>
    <x v="6"/>
    <x v="6"/>
    <x v="5"/>
    <x v="1"/>
    <x v="1"/>
    <x v="1"/>
  </r>
  <r>
    <n v="6358"/>
    <x v="9"/>
    <x v="5"/>
    <x v="43"/>
    <x v="161"/>
    <x v="0"/>
    <x v="8"/>
    <x v="0"/>
    <x v="0"/>
    <x v="0"/>
    <x v="0"/>
    <x v="1"/>
    <d v="2018-05-25T00:00:00"/>
    <d v="2018-06-07T00:00:00"/>
    <d v="2018-06-08T00:00:00"/>
    <d v="2018-06-20T00:00:00"/>
    <d v="2018-06-29T00:00:00"/>
    <d v="2018-07-09T00:00:00"/>
    <d v="2018-07-10T00:00:00"/>
    <d v="2018-07-14T00:00:00"/>
    <x v="10"/>
    <x v="10"/>
    <x v="9"/>
    <x v="0"/>
    <x v="0"/>
    <x v="0"/>
  </r>
  <r>
    <n v="6549"/>
    <x v="9"/>
    <x v="5"/>
    <x v="43"/>
    <x v="161"/>
    <x v="0"/>
    <x v="8"/>
    <x v="0"/>
    <x v="0"/>
    <x v="0"/>
    <x v="0"/>
    <x v="2"/>
    <d v="2018-10-25T00:00:00"/>
    <d v="2018-11-07T00:00:00"/>
    <d v="2018-11-08T00:00:00"/>
    <d v="2018-11-16T00:00:00"/>
    <d v="2018-11-27T00:00:00"/>
    <d v="2018-12-05T00:00:00"/>
    <d v="2018-12-06T00:00:00"/>
    <d v="2018-12-10T00:00:00"/>
    <x v="8"/>
    <x v="8"/>
    <x v="5"/>
    <x v="0"/>
    <x v="0"/>
    <x v="0"/>
  </r>
  <r>
    <n v="6239"/>
    <x v="9"/>
    <x v="5"/>
    <x v="43"/>
    <x v="162"/>
    <x v="0"/>
    <x v="7"/>
    <x v="0"/>
    <x v="0"/>
    <x v="0"/>
    <x v="0"/>
    <x v="0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70"/>
    <x v="9"/>
    <x v="5"/>
    <x v="43"/>
    <x v="162"/>
    <x v="0"/>
    <x v="7"/>
    <x v="0"/>
    <x v="0"/>
    <x v="0"/>
    <x v="0"/>
    <x v="1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326"/>
    <x v="9"/>
    <x v="5"/>
    <x v="43"/>
    <x v="163"/>
    <x v="0"/>
    <x v="8"/>
    <x v="0"/>
    <x v="0"/>
    <x v="0"/>
    <x v="0"/>
    <x v="0"/>
    <d v="2018-04-24T00:00:00"/>
    <d v="2018-05-07T00:00:00"/>
    <d v="2018-05-08T00:00:00"/>
    <d v="2018-05-17T00:00:00"/>
    <d v="2018-05-28T00:00:00"/>
    <d v="2018-06-05T00:00:00"/>
    <d v="2018-06-06T00:00:00"/>
    <d v="2018-06-10T00:00:00"/>
    <x v="7"/>
    <x v="7"/>
    <x v="6"/>
    <x v="0"/>
    <x v="0"/>
    <x v="0"/>
  </r>
  <r>
    <n v="6529"/>
    <x v="9"/>
    <x v="5"/>
    <x v="43"/>
    <x v="163"/>
    <x v="0"/>
    <x v="8"/>
    <x v="0"/>
    <x v="0"/>
    <x v="0"/>
    <x v="0"/>
    <x v="1"/>
    <d v="2018-10-09T00:00:00"/>
    <d v="2018-10-22T00:00:00"/>
    <d v="2018-10-23T00:00:00"/>
    <d v="2018-10-31T00:00:00"/>
    <d v="2018-11-12T00:00:00"/>
    <d v="2018-11-20T00:00:00"/>
    <d v="2018-11-21T00:00:00"/>
    <d v="2018-11-25T00:00:00"/>
    <x v="6"/>
    <x v="6"/>
    <x v="5"/>
    <x v="0"/>
    <x v="0"/>
    <x v="0"/>
  </r>
  <r>
    <n v="6310"/>
    <x v="9"/>
    <x v="5"/>
    <x v="43"/>
    <x v="164"/>
    <x v="0"/>
    <x v="8"/>
    <x v="0"/>
    <x v="0"/>
    <x v="0"/>
    <x v="0"/>
    <x v="0"/>
    <d v="2018-04-06T00:00:00"/>
    <d v="2018-04-19T00:00:00"/>
    <d v="2018-04-20T00:00:00"/>
    <d v="2018-05-03T00:00:00"/>
    <d v="2018-05-15T00:00:00"/>
    <d v="2018-05-23T00:00:00"/>
    <d v="2018-05-24T00:00:00"/>
    <d v="2018-05-28T00:00:00"/>
    <x v="9"/>
    <x v="7"/>
    <x v="6"/>
    <x v="0"/>
    <x v="0"/>
    <x v="0"/>
  </r>
  <r>
    <n v="6498"/>
    <x v="9"/>
    <x v="5"/>
    <x v="43"/>
    <x v="164"/>
    <x v="0"/>
    <x v="8"/>
    <x v="0"/>
    <x v="0"/>
    <x v="0"/>
    <x v="0"/>
    <x v="1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6290"/>
    <x v="9"/>
    <x v="5"/>
    <x v="43"/>
    <x v="165"/>
    <x v="0"/>
    <x v="1"/>
    <x v="0"/>
    <x v="0"/>
    <x v="0"/>
    <x v="0"/>
    <x v="0"/>
    <d v="2018-03-26T00:00:00"/>
    <d v="2018-04-06T00:00:00"/>
    <d v="2018-04-08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78"/>
    <x v="9"/>
    <x v="5"/>
    <x v="43"/>
    <x v="165"/>
    <x v="0"/>
    <x v="1"/>
    <x v="0"/>
    <x v="0"/>
    <x v="0"/>
    <x v="0"/>
    <x v="1"/>
    <d v="2018-09-05T00:00:00"/>
    <d v="2018-09-18T00:00:00"/>
    <d v="2018-09-19T00:00:00"/>
    <d v="2018-09-27T00:00:00"/>
    <d v="2018-10-08T00:00:00"/>
    <d v="2018-10-16T00:00:00"/>
    <d v="2018-10-17T00:00:00"/>
    <d v="2018-10-21T00:00:00"/>
    <x v="3"/>
    <x v="3"/>
    <x v="3"/>
    <x v="0"/>
    <x v="0"/>
    <x v="0"/>
  </r>
  <r>
    <n v="6311"/>
    <x v="9"/>
    <x v="5"/>
    <x v="43"/>
    <x v="166"/>
    <x v="0"/>
    <x v="1"/>
    <x v="0"/>
    <x v="0"/>
    <x v="0"/>
    <x v="0"/>
    <x v="0"/>
    <d v="2018-04-06T00:00:00"/>
    <d v="2018-04-19T00:00:00"/>
    <d v="2018-04-20T00:00:00"/>
    <d v="2018-05-03T00:00:00"/>
    <d v="2018-05-15T00:00:00"/>
    <d v="2018-05-23T00:00:00"/>
    <d v="2018-05-24T00:00:00"/>
    <d v="2018-05-28T00:00:00"/>
    <x v="9"/>
    <x v="7"/>
    <x v="6"/>
    <x v="0"/>
    <x v="0"/>
    <x v="0"/>
  </r>
  <r>
    <n v="6499"/>
    <x v="9"/>
    <x v="5"/>
    <x v="43"/>
    <x v="166"/>
    <x v="0"/>
    <x v="1"/>
    <x v="0"/>
    <x v="0"/>
    <x v="0"/>
    <x v="0"/>
    <x v="1"/>
    <d v="2018-09-24T00:00:00"/>
    <d v="2018-10-05T00:00:00"/>
    <d v="2018-10-08T00:00:00"/>
    <d v="2018-10-16T00:00:00"/>
    <d v="2018-10-25T00:00:00"/>
    <d v="2018-11-02T00:00:00"/>
    <d v="2018-11-03T00:00:00"/>
    <d v="2018-11-07T00:00:00"/>
    <x v="6"/>
    <x v="6"/>
    <x v="3"/>
    <x v="0"/>
    <x v="0"/>
    <x v="0"/>
  </r>
  <r>
    <n v="6220"/>
    <x v="9"/>
    <x v="5"/>
    <x v="43"/>
    <x v="167"/>
    <x v="0"/>
    <x v="2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5"/>
    <x v="9"/>
    <x v="5"/>
    <x v="43"/>
    <x v="168"/>
    <x v="0"/>
    <x v="7"/>
    <x v="0"/>
    <x v="0"/>
    <x v="0"/>
    <x v="0"/>
    <x v="0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17"/>
    <x v="9"/>
    <x v="5"/>
    <x v="43"/>
    <x v="169"/>
    <x v="0"/>
    <x v="8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6"/>
    <x v="9"/>
    <x v="5"/>
    <x v="43"/>
    <x v="169"/>
    <x v="0"/>
    <x v="8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18"/>
    <x v="9"/>
    <x v="5"/>
    <x v="43"/>
    <x v="170"/>
    <x v="0"/>
    <x v="1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7"/>
    <x v="9"/>
    <x v="5"/>
    <x v="43"/>
    <x v="170"/>
    <x v="0"/>
    <x v="1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140"/>
    <x v="9"/>
    <x v="5"/>
    <x v="43"/>
    <x v="171"/>
    <x v="0"/>
    <x v="1"/>
    <x v="0"/>
    <x v="0"/>
    <x v="0"/>
    <x v="0"/>
    <x v="0"/>
    <d v="2017-12-29T00:00:00"/>
    <d v="2018-01-11T00:00:00"/>
    <d v="2018-01-12T00:00:00"/>
    <d v="2018-01-22T00:00:00"/>
    <d v="2018-01-31T00:00:00"/>
    <d v="2018-02-08T00:00:00"/>
    <d v="2018-02-09T00:00:00"/>
    <d v="2018-02-13T00:00:00"/>
    <x v="4"/>
    <x v="4"/>
    <x v="11"/>
    <x v="0"/>
    <x v="0"/>
    <x v="0"/>
  </r>
  <r>
    <n v="6367"/>
    <x v="9"/>
    <x v="5"/>
    <x v="43"/>
    <x v="171"/>
    <x v="0"/>
    <x v="1"/>
    <x v="0"/>
    <x v="0"/>
    <x v="0"/>
    <x v="0"/>
    <x v="1"/>
    <d v="2018-06-08T00:00:00"/>
    <d v="2018-06-21T00:00:00"/>
    <d v="2018-06-22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219"/>
    <x v="9"/>
    <x v="5"/>
    <x v="43"/>
    <x v="172"/>
    <x v="0"/>
    <x v="1"/>
    <x v="0"/>
    <x v="0"/>
    <x v="0"/>
    <x v="0"/>
    <x v="0"/>
    <d v="2018-02-08T00:00:00"/>
    <d v="2018-02-21T00:00:00"/>
    <d v="2018-02-22T00:00:00"/>
    <d v="2018-03-05T00:00:00"/>
    <d v="2018-03-16T00:00:00"/>
    <d v="2018-03-26T00:00:00"/>
    <d v="2018-03-27T00:00:00"/>
    <d v="2018-03-31T00:00:00"/>
    <x v="0"/>
    <x v="2"/>
    <x v="2"/>
    <x v="0"/>
    <x v="0"/>
    <x v="0"/>
  </r>
  <r>
    <n v="6448"/>
    <x v="9"/>
    <x v="5"/>
    <x v="43"/>
    <x v="172"/>
    <x v="0"/>
    <x v="1"/>
    <x v="0"/>
    <x v="0"/>
    <x v="0"/>
    <x v="0"/>
    <x v="1"/>
    <d v="2018-08-08T00:00:00"/>
    <d v="2018-08-21T00:00:00"/>
    <d v="2018-08-22T00:00:00"/>
    <d v="2018-08-30T00:00:00"/>
    <d v="2018-09-10T00:00:00"/>
    <d v="2018-09-18T00:00:00"/>
    <d v="2018-09-19T00:00:00"/>
    <d v="2018-09-23T00:00:00"/>
    <x v="1"/>
    <x v="1"/>
    <x v="7"/>
    <x v="0"/>
    <x v="0"/>
    <x v="0"/>
  </r>
  <r>
    <n v="6291"/>
    <x v="9"/>
    <x v="5"/>
    <x v="43"/>
    <x v="173"/>
    <x v="0"/>
    <x v="8"/>
    <x v="0"/>
    <x v="0"/>
    <x v="0"/>
    <x v="0"/>
    <x v="0"/>
    <d v="2018-03-26T00:00:00"/>
    <d v="2018-04-06T00:00:00"/>
    <d v="2018-04-08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79"/>
    <x v="9"/>
    <x v="5"/>
    <x v="43"/>
    <x v="173"/>
    <x v="0"/>
    <x v="8"/>
    <x v="0"/>
    <x v="0"/>
    <x v="0"/>
    <x v="0"/>
    <x v="1"/>
    <d v="2018-09-05T00:00:00"/>
    <d v="2018-09-18T00:00:00"/>
    <d v="2018-09-19T00:00:00"/>
    <d v="2018-09-27T00:00:00"/>
    <d v="2018-10-08T00:00:00"/>
    <d v="2018-10-16T00:00:00"/>
    <d v="2018-10-17T00:00:00"/>
    <d v="2018-10-21T00:00:00"/>
    <x v="3"/>
    <x v="3"/>
    <x v="3"/>
    <x v="0"/>
    <x v="0"/>
    <x v="0"/>
  </r>
  <r>
    <n v="6327"/>
    <x v="9"/>
    <x v="5"/>
    <x v="43"/>
    <x v="174"/>
    <x v="0"/>
    <x v="7"/>
    <x v="0"/>
    <x v="0"/>
    <x v="0"/>
    <x v="0"/>
    <x v="0"/>
    <d v="2018-04-24T00:00:00"/>
    <d v="2018-05-07T00:00:00"/>
    <d v="2018-05-08T00:00:00"/>
    <d v="2018-05-17T00:00:00"/>
    <d v="2018-05-28T00:00:00"/>
    <d v="2018-06-05T00:00:00"/>
    <d v="2018-06-06T00:00:00"/>
    <d v="2018-06-10T00:00:00"/>
    <x v="7"/>
    <x v="7"/>
    <x v="6"/>
    <x v="0"/>
    <x v="0"/>
    <x v="0"/>
  </r>
  <r>
    <n v="6530"/>
    <x v="9"/>
    <x v="5"/>
    <x v="43"/>
    <x v="174"/>
    <x v="0"/>
    <x v="7"/>
    <x v="0"/>
    <x v="0"/>
    <x v="0"/>
    <x v="0"/>
    <x v="1"/>
    <d v="2018-10-09T00:00:00"/>
    <d v="2018-10-22T00:00:00"/>
    <d v="2018-10-23T00:00:00"/>
    <d v="2018-10-31T00:00:00"/>
    <d v="2018-11-12T00:00:00"/>
    <d v="2018-11-20T00:00:00"/>
    <d v="2018-11-21T00:00:00"/>
    <d v="2018-11-25T00:00:00"/>
    <x v="6"/>
    <x v="6"/>
    <x v="5"/>
    <x v="0"/>
    <x v="0"/>
    <x v="0"/>
  </r>
  <r>
    <n v="5934"/>
    <x v="9"/>
    <x v="5"/>
    <x v="43"/>
    <x v="175"/>
    <x v="3"/>
    <x v="7"/>
    <x v="0"/>
    <x v="9"/>
    <x v="3"/>
    <x v="0"/>
    <x v="0"/>
    <d v="2017-10-09T00:00:00"/>
    <d v="2017-10-20T00:00:00"/>
    <d v="2017-10-23T00:00:00"/>
    <d v="2017-11-10T00:00:00"/>
    <d v="2017-11-30T00:00:00"/>
    <d v="2017-12-06T00:00:00"/>
    <d v="2017-12-07T00:00:00"/>
    <d v="2017-12-11T00:00:00"/>
    <x v="6"/>
    <x v="8"/>
    <x v="5"/>
    <x v="1"/>
    <x v="1"/>
    <x v="1"/>
  </r>
  <r>
    <n v="6238"/>
    <x v="9"/>
    <x v="5"/>
    <x v="43"/>
    <x v="175"/>
    <x v="0"/>
    <x v="7"/>
    <x v="0"/>
    <x v="0"/>
    <x v="0"/>
    <x v="0"/>
    <x v="1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9"/>
    <x v="9"/>
    <x v="5"/>
    <x v="43"/>
    <x v="175"/>
    <x v="0"/>
    <x v="7"/>
    <x v="0"/>
    <x v="0"/>
    <x v="0"/>
    <x v="0"/>
    <x v="2"/>
    <d v="2018-08-27T00:00:00"/>
    <d v="2018-09-07T00:00:00"/>
    <d v="2018-09-08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158"/>
    <x v="10"/>
    <x v="0"/>
    <x v="44"/>
    <x v="176"/>
    <x v="0"/>
    <x v="1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398"/>
    <x v="10"/>
    <x v="0"/>
    <x v="44"/>
    <x v="176"/>
    <x v="0"/>
    <x v="1"/>
    <x v="0"/>
    <x v="0"/>
    <x v="0"/>
    <x v="0"/>
    <x v="1"/>
    <d v="2018-07-06T00:00:00"/>
    <d v="2018-07-19T00:00:00"/>
    <d v="2018-07-20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159"/>
    <x v="10"/>
    <x v="0"/>
    <x v="44"/>
    <x v="177"/>
    <x v="0"/>
    <x v="1"/>
    <x v="0"/>
    <x v="0"/>
    <x v="0"/>
    <x v="0"/>
    <x v="0"/>
    <d v="2018-01-10T00:00:00"/>
    <d v="2018-01-23T00:00:00"/>
    <d v="2018-01-24T00:00:00"/>
    <d v="2018-02-01T00:00:00"/>
    <d v="2018-02-12T00:00:00"/>
    <d v="2018-02-20T00:00:00"/>
    <d v="2018-02-21T00:00:00"/>
    <d v="2018-02-25T00:00:00"/>
    <x v="4"/>
    <x v="0"/>
    <x v="0"/>
    <x v="0"/>
    <x v="0"/>
    <x v="0"/>
  </r>
  <r>
    <n v="6399"/>
    <x v="10"/>
    <x v="0"/>
    <x v="44"/>
    <x v="177"/>
    <x v="0"/>
    <x v="1"/>
    <x v="0"/>
    <x v="0"/>
    <x v="0"/>
    <x v="0"/>
    <x v="1"/>
    <d v="2018-07-06T00:00:00"/>
    <d v="2018-07-19T00:00:00"/>
    <d v="2018-07-20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107"/>
    <x v="10"/>
    <x v="0"/>
    <x v="44"/>
    <x v="178"/>
    <x v="3"/>
    <x v="1"/>
    <x v="0"/>
    <x v="9"/>
    <x v="0"/>
    <x v="3"/>
    <x v="0"/>
    <d v="2017-09-18T00:00:00"/>
    <d v="2017-09-29T00:00:00"/>
    <d v="2017-10-02T00:00:00"/>
    <d v="2017-10-16T00:00:00"/>
    <d v="2017-11-03T00:00:00"/>
    <d v="2017-11-15T00:00:00"/>
    <d v="2017-11-16T00:00:00"/>
    <d v="2017-11-25T00:00:00"/>
    <x v="6"/>
    <x v="6"/>
    <x v="5"/>
    <x v="1"/>
    <x v="1"/>
    <x v="1"/>
  </r>
  <r>
    <n v="6286"/>
    <x v="10"/>
    <x v="0"/>
    <x v="44"/>
    <x v="178"/>
    <x v="0"/>
    <x v="1"/>
    <x v="0"/>
    <x v="0"/>
    <x v="0"/>
    <x v="0"/>
    <x v="1"/>
    <d v="2018-03-23T00:00:00"/>
    <d v="2018-04-05T00:00:00"/>
    <d v="2018-04-06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94"/>
    <x v="10"/>
    <x v="0"/>
    <x v="44"/>
    <x v="178"/>
    <x v="0"/>
    <x v="1"/>
    <x v="0"/>
    <x v="0"/>
    <x v="0"/>
    <x v="0"/>
    <x v="2"/>
    <d v="2018-09-24T00:00:00"/>
    <d v="2018-10-05T00:00:00"/>
    <d v="2018-10-06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108"/>
    <x v="10"/>
    <x v="0"/>
    <x v="44"/>
    <x v="179"/>
    <x v="3"/>
    <x v="1"/>
    <x v="0"/>
    <x v="9"/>
    <x v="10"/>
    <x v="3"/>
    <x v="0"/>
    <d v="2017-09-18T00:00:00"/>
    <d v="2017-09-29T00:00:00"/>
    <d v="2017-10-02T00:00:00"/>
    <d v="2017-10-16T00:00:00"/>
    <d v="2017-11-03T00:00:00"/>
    <d v="2017-12-04T00:00:00"/>
    <d v="2017-12-05T00:00:00"/>
    <d v="2017-12-14T00:00:00"/>
    <x v="6"/>
    <x v="6"/>
    <x v="5"/>
    <x v="1"/>
    <x v="1"/>
    <x v="1"/>
  </r>
  <r>
    <n v="6287"/>
    <x v="10"/>
    <x v="0"/>
    <x v="44"/>
    <x v="179"/>
    <x v="0"/>
    <x v="1"/>
    <x v="0"/>
    <x v="0"/>
    <x v="0"/>
    <x v="0"/>
    <x v="1"/>
    <d v="2018-03-23T00:00:00"/>
    <d v="2018-04-05T00:00:00"/>
    <d v="2018-04-06T00:00:00"/>
    <d v="2018-04-16T00:00:00"/>
    <d v="2018-04-25T00:00:00"/>
    <d v="2018-05-08T00:00:00"/>
    <d v="2018-05-09T00:00:00"/>
    <d v="2018-05-13T00:00:00"/>
    <x v="9"/>
    <x v="9"/>
    <x v="4"/>
    <x v="0"/>
    <x v="0"/>
    <x v="0"/>
  </r>
  <r>
    <n v="6495"/>
    <x v="10"/>
    <x v="0"/>
    <x v="44"/>
    <x v="179"/>
    <x v="0"/>
    <x v="1"/>
    <x v="0"/>
    <x v="0"/>
    <x v="0"/>
    <x v="0"/>
    <x v="2"/>
    <d v="2018-09-24T00:00:00"/>
    <d v="2018-10-05T00:00:00"/>
    <d v="2018-10-06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191"/>
    <x v="10"/>
    <x v="0"/>
    <x v="44"/>
    <x v="180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19"/>
    <x v="10"/>
    <x v="0"/>
    <x v="44"/>
    <x v="180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236"/>
    <x v="10"/>
    <x v="0"/>
    <x v="44"/>
    <x v="181"/>
    <x v="0"/>
    <x v="1"/>
    <x v="0"/>
    <x v="0"/>
    <x v="0"/>
    <x v="0"/>
    <x v="0"/>
    <d v="2018-02-20T00:00:00"/>
    <d v="2018-03-05T00:00:00"/>
    <d v="2018-03-06T00:00:00"/>
    <d v="2018-03-16T00:00:00"/>
    <d v="2018-03-27T00:00:00"/>
    <d v="2018-04-04T00:00:00"/>
    <d v="2018-04-05T00:00:00"/>
    <d v="2018-04-09T00:00:00"/>
    <x v="2"/>
    <x v="2"/>
    <x v="2"/>
    <x v="0"/>
    <x v="0"/>
    <x v="0"/>
  </r>
  <r>
    <n v="6463"/>
    <x v="10"/>
    <x v="0"/>
    <x v="44"/>
    <x v="181"/>
    <x v="0"/>
    <x v="1"/>
    <x v="0"/>
    <x v="0"/>
    <x v="0"/>
    <x v="0"/>
    <x v="1"/>
    <d v="2018-08-23T00:00:00"/>
    <d v="2018-09-05T00:00:00"/>
    <d v="2018-09-06T00:00:00"/>
    <d v="2018-09-14T00:00:00"/>
    <d v="2018-09-25T00:00:00"/>
    <d v="2018-10-03T00:00:00"/>
    <d v="2018-10-04T00:00:00"/>
    <d v="2018-10-08T00:00:00"/>
    <x v="3"/>
    <x v="3"/>
    <x v="7"/>
    <x v="0"/>
    <x v="0"/>
    <x v="0"/>
  </r>
  <r>
    <n v="6192"/>
    <x v="10"/>
    <x v="0"/>
    <x v="44"/>
    <x v="182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20"/>
    <x v="10"/>
    <x v="0"/>
    <x v="44"/>
    <x v="182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193"/>
    <x v="10"/>
    <x v="0"/>
    <x v="44"/>
    <x v="183"/>
    <x v="0"/>
    <x v="1"/>
    <x v="0"/>
    <x v="0"/>
    <x v="0"/>
    <x v="0"/>
    <x v="0"/>
    <d v="2018-01-23T00:00:00"/>
    <d v="2018-02-05T00:00:00"/>
    <d v="2018-02-06T00:00:00"/>
    <d v="2018-02-14T00:00:00"/>
    <d v="2018-02-26T00:00:00"/>
    <d v="2018-03-06T00:00:00"/>
    <d v="2018-03-07T00:00:00"/>
    <d v="2018-03-11T00:00:00"/>
    <x v="0"/>
    <x v="0"/>
    <x v="0"/>
    <x v="0"/>
    <x v="0"/>
    <x v="0"/>
  </r>
  <r>
    <n v="6421"/>
    <x v="10"/>
    <x v="0"/>
    <x v="44"/>
    <x v="183"/>
    <x v="0"/>
    <x v="1"/>
    <x v="0"/>
    <x v="0"/>
    <x v="0"/>
    <x v="0"/>
    <x v="1"/>
    <d v="2018-07-23T00:00:00"/>
    <d v="2018-08-03T00:00:00"/>
    <d v="2018-08-06T00:00:00"/>
    <d v="2018-08-14T00:00:00"/>
    <d v="2018-08-23T00:00:00"/>
    <d v="2018-08-31T00:00:00"/>
    <d v="2018-09-01T00:00:00"/>
    <d v="2018-09-05T00:00:00"/>
    <x v="1"/>
    <x v="1"/>
    <x v="1"/>
    <x v="0"/>
    <x v="0"/>
    <x v="0"/>
  </r>
  <r>
    <n v="6377"/>
    <x v="10"/>
    <x v="0"/>
    <x v="44"/>
    <x v="184"/>
    <x v="15"/>
    <x v="5"/>
    <x v="0"/>
    <x v="0"/>
    <x v="0"/>
    <x v="0"/>
    <x v="0"/>
    <d v="2018-06-22T00:00:00"/>
    <d v="2018-07-05T00:00:00"/>
    <d v="2018-07-06T00:00:00"/>
    <d v="2018-07-16T00:00:00"/>
    <d v="2018-07-25T00:00:00"/>
    <d v="2018-08-02T00:00:00"/>
    <d v="2018-08-03T00:00:00"/>
    <d v="2018-08-07T00:00:00"/>
    <x v="5"/>
    <x v="5"/>
    <x v="10"/>
    <x v="0"/>
    <x v="0"/>
    <x v="0"/>
  </r>
  <r>
    <n v="6116"/>
    <x v="10"/>
    <x v="0"/>
    <x v="44"/>
    <x v="185"/>
    <x v="3"/>
    <x v="1"/>
    <x v="6"/>
    <x v="4"/>
    <x v="11"/>
    <x v="3"/>
    <x v="0"/>
    <d v="2017-11-01T00:00:00"/>
    <d v="2017-11-07T00:00:00"/>
    <d v="2017-11-08T00:00:00"/>
    <d v="2017-11-24T00:00:00"/>
    <d v="2017-12-14T00:00:00"/>
    <d v="2018-01-03T00:00:00"/>
    <d v="2018-01-04T00:00:00"/>
    <d v="2018-01-13T00:00:00"/>
    <x v="8"/>
    <x v="8"/>
    <x v="8"/>
    <x v="1"/>
    <x v="1"/>
    <x v="1"/>
  </r>
  <r>
    <n v="6355"/>
    <x v="10"/>
    <x v="0"/>
    <x v="44"/>
    <x v="185"/>
    <x v="0"/>
    <x v="1"/>
    <x v="0"/>
    <x v="0"/>
    <x v="0"/>
    <x v="0"/>
    <x v="1"/>
    <d v="2018-05-23T00:00:00"/>
    <d v="2018-06-05T00:00:00"/>
    <d v="2018-06-06T00:00:00"/>
    <d v="2018-06-18T00:00:00"/>
    <d v="2018-06-27T00:00:00"/>
    <d v="2018-07-05T00:00:00"/>
    <d v="2018-07-06T00:00:00"/>
    <d v="2018-07-10T00:00:00"/>
    <x v="10"/>
    <x v="10"/>
    <x v="9"/>
    <x v="0"/>
    <x v="0"/>
    <x v="0"/>
  </r>
  <r>
    <n v="6570"/>
    <x v="10"/>
    <x v="0"/>
    <x v="44"/>
    <x v="185"/>
    <x v="0"/>
    <x v="1"/>
    <x v="0"/>
    <x v="0"/>
    <x v="0"/>
    <x v="0"/>
    <x v="2"/>
    <d v="2018-11-22T00:00:00"/>
    <d v="2018-12-05T00:00:00"/>
    <d v="2018-12-06T00:00:00"/>
    <d v="2018-12-14T00:00:00"/>
    <d v="2018-12-25T00:00:00"/>
    <d v="2019-01-11T00:00:00"/>
    <d v="2019-01-12T00:00:00"/>
    <d v="2019-01-16T00:00:00"/>
    <x v="11"/>
    <x v="11"/>
    <x v="8"/>
    <x v="0"/>
    <x v="0"/>
    <x v="0"/>
  </r>
  <r>
    <n v="6213"/>
    <x v="10"/>
    <x v="0"/>
    <x v="44"/>
    <x v="186"/>
    <x v="0"/>
    <x v="0"/>
    <x v="0"/>
    <x v="0"/>
    <x v="0"/>
    <x v="0"/>
    <x v="0"/>
    <d v="2018-02-06T00:00:00"/>
    <d v="2018-02-19T00:00:00"/>
    <d v="2018-02-20T00:00:00"/>
    <d v="2018-03-01T00:00:00"/>
    <d v="2018-03-14T00:00:00"/>
    <d v="2018-03-22T00:00:00"/>
    <d v="2018-03-23T00:00:00"/>
    <d v="2018-03-27T00:00:00"/>
    <x v="0"/>
    <x v="2"/>
    <x v="2"/>
    <x v="0"/>
    <x v="0"/>
    <x v="0"/>
  </r>
  <r>
    <n v="6444"/>
    <x v="10"/>
    <x v="0"/>
    <x v="44"/>
    <x v="186"/>
    <x v="1"/>
    <x v="0"/>
    <x v="0"/>
    <x v="0"/>
    <x v="0"/>
    <x v="0"/>
    <x v="1"/>
    <d v="2018-08-07T00:00:00"/>
    <d v="2018-08-20T00:00:00"/>
    <d v="2018-08-21T00:00:00"/>
    <d v="2018-08-29T00:00:00"/>
    <d v="2018-09-07T00:00:00"/>
    <d v="2018-09-17T00:00:00"/>
    <d v="2018-09-18T00:00:00"/>
    <d v="2018-09-22T00:00:00"/>
    <x v="1"/>
    <x v="1"/>
    <x v="7"/>
    <x v="0"/>
    <x v="0"/>
    <x v="0"/>
  </r>
  <r>
    <n v="6042"/>
    <x v="10"/>
    <x v="0"/>
    <x v="45"/>
    <x v="187"/>
    <x v="3"/>
    <x v="0"/>
    <x v="7"/>
    <x v="11"/>
    <x v="3"/>
    <x v="0"/>
    <x v="0"/>
    <d v="2017-10-02T00:00:00"/>
    <d v="2017-10-15T00:00:00"/>
    <d v="2017-10-16T00:00:00"/>
    <d v="2017-11-05T00:00:00"/>
    <d v="2017-11-23T00:00:00"/>
    <d v="2017-11-29T00:00:00"/>
    <d v="2017-11-30T00:00:00"/>
    <d v="2017-12-04T00:00:00"/>
    <x v="6"/>
    <x v="8"/>
    <x v="5"/>
    <x v="1"/>
    <x v="1"/>
    <x v="1"/>
  </r>
  <r>
    <n v="6328"/>
    <x v="10"/>
    <x v="0"/>
    <x v="45"/>
    <x v="187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7"/>
    <x v="10"/>
    <x v="0"/>
    <x v="45"/>
    <x v="187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6044"/>
    <x v="10"/>
    <x v="0"/>
    <x v="45"/>
    <x v="188"/>
    <x v="3"/>
    <x v="0"/>
    <x v="7"/>
    <x v="11"/>
    <x v="2"/>
    <x v="0"/>
    <x v="0"/>
    <d v="2017-10-02T00:00:00"/>
    <d v="2017-10-15T00:00:00"/>
    <d v="2017-10-16T00:00:00"/>
    <d v="2017-11-05T00:00:00"/>
    <d v="2017-11-23T00:00:00"/>
    <d v="2017-12-04T00:00:00"/>
    <d v="2017-12-05T00:00:00"/>
    <d v="2017-12-09T00:00:00"/>
    <x v="6"/>
    <x v="8"/>
    <x v="5"/>
    <x v="1"/>
    <x v="1"/>
    <x v="1"/>
  </r>
  <r>
    <n v="6329"/>
    <x v="10"/>
    <x v="0"/>
    <x v="45"/>
    <x v="188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8"/>
    <x v="10"/>
    <x v="0"/>
    <x v="45"/>
    <x v="188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6046"/>
    <x v="10"/>
    <x v="0"/>
    <x v="45"/>
    <x v="189"/>
    <x v="3"/>
    <x v="0"/>
    <x v="7"/>
    <x v="11"/>
    <x v="6"/>
    <x v="0"/>
    <x v="0"/>
    <d v="2017-10-02T00:00:00"/>
    <d v="2017-10-15T00:00:00"/>
    <d v="2017-10-16T00:00:00"/>
    <d v="2017-11-05T00:00:00"/>
    <d v="2017-11-23T00:00:00"/>
    <d v="2017-12-11T00:00:00"/>
    <d v="2017-12-12T00:00:00"/>
    <d v="2017-12-16T00:00:00"/>
    <x v="6"/>
    <x v="8"/>
    <x v="5"/>
    <x v="1"/>
    <x v="1"/>
    <x v="1"/>
  </r>
  <r>
    <n v="6330"/>
    <x v="10"/>
    <x v="0"/>
    <x v="45"/>
    <x v="189"/>
    <x v="0"/>
    <x v="0"/>
    <x v="0"/>
    <x v="0"/>
    <x v="0"/>
    <x v="0"/>
    <x v="1"/>
    <d v="2018-04-25T00:00:00"/>
    <d v="2018-05-08T00:00:00"/>
    <d v="2018-05-10T00:00:00"/>
    <d v="2018-05-18T00:00:00"/>
    <d v="2018-05-29T00:00:00"/>
    <d v="2018-06-06T00:00:00"/>
    <d v="2018-06-07T00:00:00"/>
    <d v="2018-06-11T00:00:00"/>
    <x v="7"/>
    <x v="7"/>
    <x v="6"/>
    <x v="0"/>
    <x v="0"/>
    <x v="0"/>
  </r>
  <r>
    <n v="6559"/>
    <x v="10"/>
    <x v="0"/>
    <x v="45"/>
    <x v="189"/>
    <x v="0"/>
    <x v="0"/>
    <x v="0"/>
    <x v="0"/>
    <x v="0"/>
    <x v="0"/>
    <x v="2"/>
    <d v="2018-11-06T00:00:00"/>
    <d v="2018-11-19T00:00:00"/>
    <d v="2018-11-20T00:00:00"/>
    <d v="2018-11-28T00:00:00"/>
    <d v="2018-12-07T00:00:00"/>
    <d v="2018-12-17T00:00:00"/>
    <d v="2018-12-18T00:00:00"/>
    <d v="2018-12-22T00:00:00"/>
    <x v="8"/>
    <x v="8"/>
    <x v="8"/>
    <x v="0"/>
    <x v="0"/>
    <x v="0"/>
  </r>
  <r>
    <n v="5958"/>
    <x v="10"/>
    <x v="0"/>
    <x v="19"/>
    <x v="190"/>
    <x v="3"/>
    <x v="2"/>
    <x v="1"/>
    <x v="5"/>
    <x v="3"/>
    <x v="0"/>
    <x v="0"/>
    <d v="2017-10-05T00:00:00"/>
    <d v="2017-10-11T00:00:00"/>
    <d v="2017-10-12T00:00:00"/>
    <d v="2017-10-25T00:00:00"/>
    <d v="2017-11-14T00:00:00"/>
    <d v="2017-11-16T00:00:00"/>
    <d v="2017-11-17T00:00:00"/>
    <d v="2017-11-21T00:00:00"/>
    <x v="6"/>
    <x v="6"/>
    <x v="5"/>
    <x v="1"/>
    <x v="1"/>
    <x v="1"/>
  </r>
  <r>
    <n v="6308"/>
    <x v="10"/>
    <x v="0"/>
    <x v="19"/>
    <x v="190"/>
    <x v="0"/>
    <x v="2"/>
    <x v="0"/>
    <x v="0"/>
    <x v="0"/>
    <x v="0"/>
    <x v="1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544"/>
    <x v="10"/>
    <x v="0"/>
    <x v="19"/>
    <x v="190"/>
    <x v="0"/>
    <x v="2"/>
    <x v="0"/>
    <x v="0"/>
    <x v="0"/>
    <x v="0"/>
    <x v="2"/>
    <d v="2018-10-22T00:00:00"/>
    <d v="2018-11-02T00:00:00"/>
    <d v="2018-11-06T00:00:00"/>
    <d v="2018-11-14T00:00:00"/>
    <d v="2018-11-23T00:00:00"/>
    <d v="2018-12-03T00:00:00"/>
    <d v="2018-12-04T00:00:00"/>
    <d v="2018-12-08T00:00:00"/>
    <x v="8"/>
    <x v="8"/>
    <x v="5"/>
    <x v="0"/>
    <x v="0"/>
    <x v="0"/>
  </r>
  <r>
    <n v="6119"/>
    <x v="10"/>
    <x v="1"/>
    <x v="15"/>
    <x v="191"/>
    <x v="3"/>
    <x v="1"/>
    <x v="6"/>
    <x v="5"/>
    <x v="1"/>
    <x v="1"/>
    <x v="0"/>
    <d v="2017-10-16T00:00:00"/>
    <d v="2017-10-20T00:00:00"/>
    <d v="2017-10-23T00:00:00"/>
    <d v="2017-11-03T00:00:00"/>
    <d v="2017-11-23T00:00:00"/>
    <d v="2017-11-30T00:00:00"/>
    <d v="2017-12-01T00:00:00"/>
    <d v="2017-12-02T00:00:00"/>
    <x v="6"/>
    <x v="8"/>
    <x v="5"/>
    <x v="1"/>
    <x v="1"/>
    <x v="1"/>
  </r>
  <r>
    <n v="6245"/>
    <x v="10"/>
    <x v="1"/>
    <x v="15"/>
    <x v="191"/>
    <x v="0"/>
    <x v="1"/>
    <x v="0"/>
    <x v="0"/>
    <x v="0"/>
    <x v="0"/>
    <x v="1"/>
    <d v="2018-03-01T00:00:00"/>
    <d v="2018-03-14T00:00:00"/>
    <d v="2018-03-15T00:00:00"/>
    <d v="2018-03-23T00:00:00"/>
    <d v="2018-04-03T00:00:00"/>
    <d v="2018-04-11T00:00:00"/>
    <d v="2018-04-12T00:00:00"/>
    <d v="2018-04-16T00:00:00"/>
    <x v="2"/>
    <x v="2"/>
    <x v="4"/>
    <x v="0"/>
    <x v="0"/>
    <x v="0"/>
  </r>
  <r>
    <n v="6518"/>
    <x v="10"/>
    <x v="1"/>
    <x v="15"/>
    <x v="191"/>
    <x v="0"/>
    <x v="1"/>
    <x v="0"/>
    <x v="0"/>
    <x v="0"/>
    <x v="0"/>
    <x v="2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6121"/>
    <x v="10"/>
    <x v="1"/>
    <x v="15"/>
    <x v="192"/>
    <x v="3"/>
    <x v="1"/>
    <x v="6"/>
    <x v="5"/>
    <x v="1"/>
    <x v="1"/>
    <x v="0"/>
    <d v="2017-10-16T00:00:00"/>
    <d v="2017-10-20T00:00:00"/>
    <d v="2017-10-23T00:00:00"/>
    <d v="2017-11-03T00:00:00"/>
    <d v="2017-11-23T00:00:00"/>
    <d v="2017-11-30T00:00:00"/>
    <d v="2017-12-01T00:00:00"/>
    <d v="2017-12-02T00:00:00"/>
    <x v="6"/>
    <x v="8"/>
    <x v="5"/>
    <x v="1"/>
    <x v="1"/>
    <x v="1"/>
  </r>
  <r>
    <n v="6246"/>
    <x v="10"/>
    <x v="1"/>
    <x v="15"/>
    <x v="192"/>
    <x v="0"/>
    <x v="1"/>
    <x v="0"/>
    <x v="0"/>
    <x v="0"/>
    <x v="0"/>
    <x v="1"/>
    <d v="2018-03-01T00:00:00"/>
    <d v="2018-03-14T00:00:00"/>
    <d v="2018-03-15T00:00:00"/>
    <d v="2018-03-23T00:00:00"/>
    <d v="2018-04-03T00:00:00"/>
    <d v="2018-04-11T00:00:00"/>
    <d v="2018-04-12T00:00:00"/>
    <d v="2018-04-16T00:00:00"/>
    <x v="2"/>
    <x v="2"/>
    <x v="4"/>
    <x v="0"/>
    <x v="0"/>
    <x v="0"/>
  </r>
  <r>
    <n v="6519"/>
    <x v="10"/>
    <x v="1"/>
    <x v="15"/>
    <x v="192"/>
    <x v="0"/>
    <x v="1"/>
    <x v="0"/>
    <x v="0"/>
    <x v="0"/>
    <x v="0"/>
    <x v="2"/>
    <d v="2018-10-08T00:00:00"/>
    <d v="2018-10-19T00:00:00"/>
    <d v="2018-10-20T00:00:00"/>
    <d v="2018-10-29T00:00:00"/>
    <d v="2018-11-08T00:00:00"/>
    <d v="2018-11-16T00:00:00"/>
    <d v="2018-11-17T00:00:00"/>
    <d v="2018-11-21T00:00:00"/>
    <x v="6"/>
    <x v="6"/>
    <x v="5"/>
    <x v="0"/>
    <x v="0"/>
    <x v="0"/>
  </r>
  <r>
    <n v="5956"/>
    <x v="10"/>
    <x v="1"/>
    <x v="19"/>
    <x v="193"/>
    <x v="3"/>
    <x v="2"/>
    <x v="1"/>
    <x v="5"/>
    <x v="3"/>
    <x v="0"/>
    <x v="0"/>
    <d v="2017-10-05T00:00:00"/>
    <d v="2017-10-11T00:00:00"/>
    <d v="2017-10-12T00:00:00"/>
    <d v="2017-10-25T00:00:00"/>
    <d v="2017-11-14T00:00:00"/>
    <d v="2017-11-16T00:00:00"/>
    <d v="2017-11-17T00:00:00"/>
    <d v="2017-11-21T00:00:00"/>
    <x v="6"/>
    <x v="6"/>
    <x v="5"/>
    <x v="1"/>
    <x v="1"/>
    <x v="1"/>
  </r>
  <r>
    <n v="6307"/>
    <x v="10"/>
    <x v="1"/>
    <x v="19"/>
    <x v="193"/>
    <x v="0"/>
    <x v="2"/>
    <x v="0"/>
    <x v="0"/>
    <x v="0"/>
    <x v="0"/>
    <x v="1"/>
    <d v="2018-04-05T00:00:00"/>
    <d v="2018-04-18T00:00:00"/>
    <d v="2018-04-19T00:00:00"/>
    <d v="2018-04-27T00:00:00"/>
    <d v="2018-05-14T00:00:00"/>
    <d v="2018-05-22T00:00:00"/>
    <d v="2018-05-23T00:00:00"/>
    <d v="2018-05-27T00:00:00"/>
    <x v="9"/>
    <x v="9"/>
    <x v="6"/>
    <x v="0"/>
    <x v="0"/>
    <x v="0"/>
  </r>
  <r>
    <n v="6543"/>
    <x v="10"/>
    <x v="1"/>
    <x v="19"/>
    <x v="193"/>
    <x v="0"/>
    <x v="2"/>
    <x v="0"/>
    <x v="0"/>
    <x v="0"/>
    <x v="0"/>
    <x v="2"/>
    <d v="2018-10-22T00:00:00"/>
    <d v="2018-11-02T00:00:00"/>
    <d v="2018-11-06T00:00:00"/>
    <d v="2018-11-14T00:00:00"/>
    <d v="2018-11-23T00:00:00"/>
    <d v="2018-12-03T00:00:00"/>
    <d v="2018-12-04T00:00:00"/>
    <d v="2018-12-08T00:00:00"/>
    <x v="8"/>
    <x v="8"/>
    <x v="5"/>
    <x v="0"/>
    <x v="0"/>
    <x v="0"/>
  </r>
  <r>
    <n v="6340"/>
    <x v="10"/>
    <x v="1"/>
    <x v="19"/>
    <x v="194"/>
    <x v="15"/>
    <x v="0"/>
    <x v="0"/>
    <x v="0"/>
    <x v="0"/>
    <x v="0"/>
    <x v="0"/>
    <d v="2018-05-07T00:00:00"/>
    <d v="2018-05-18T00:00:00"/>
    <d v="2018-05-20T00:00:00"/>
    <d v="2018-05-28T00:00:00"/>
    <d v="2018-06-06T00:00:00"/>
    <d v="2018-06-18T00:00:00"/>
    <d v="2018-06-19T00:00:00"/>
    <d v="2018-06-23T00:00:00"/>
    <x v="7"/>
    <x v="7"/>
    <x v="9"/>
    <x v="0"/>
    <x v="0"/>
    <x v="0"/>
  </r>
  <r>
    <n v="6569"/>
    <x v="10"/>
    <x v="1"/>
    <x v="19"/>
    <x v="194"/>
    <x v="15"/>
    <x v="0"/>
    <x v="0"/>
    <x v="0"/>
    <x v="0"/>
    <x v="0"/>
    <x v="1"/>
    <d v="2018-11-22T00:00:00"/>
    <d v="2018-12-05T00:00:00"/>
    <d v="2018-12-06T00:00:00"/>
    <d v="2018-12-14T00:00:00"/>
    <d v="2018-12-25T00:00:00"/>
    <d v="2019-01-11T00:00:00"/>
    <d v="2019-01-12T00:00:00"/>
    <d v="2019-01-16T00:00:00"/>
    <x v="11"/>
    <x v="11"/>
    <x v="8"/>
    <x v="0"/>
    <x v="0"/>
    <x v="0"/>
  </r>
  <r>
    <n v="6314"/>
    <x v="11"/>
    <x v="0"/>
    <x v="46"/>
    <x v="195"/>
    <x v="0"/>
    <x v="1"/>
    <x v="0"/>
    <x v="0"/>
    <x v="0"/>
    <x v="0"/>
    <x v="0"/>
    <d v="2018-04-10T00:00:00"/>
    <d v="2018-04-23T00:00:00"/>
    <d v="2018-04-24T00:00:00"/>
    <d v="2018-05-07T00:00:00"/>
    <d v="2018-05-17T00:00:00"/>
    <d v="2018-05-25T00:00:00"/>
    <d v="2018-05-26T00:00:00"/>
    <d v="2018-05-30T00:00:00"/>
    <x v="9"/>
    <x v="7"/>
    <x v="6"/>
    <x v="0"/>
    <x v="0"/>
    <x v="0"/>
  </r>
  <r>
    <n v="6527"/>
    <x v="11"/>
    <x v="0"/>
    <x v="46"/>
    <x v="195"/>
    <x v="0"/>
    <x v="1"/>
    <x v="0"/>
    <x v="0"/>
    <x v="0"/>
    <x v="0"/>
    <x v="1"/>
    <d v="2018-10-08T00:00:00"/>
    <d v="2018-10-19T00:00:00"/>
    <d v="2018-10-22T00:00:00"/>
    <d v="2018-10-30T00:00:00"/>
    <d v="2018-11-09T00:00:00"/>
    <d v="2018-11-19T00:00:00"/>
    <d v="2018-11-20T00:00:00"/>
    <d v="2018-11-24T00:00:00"/>
    <x v="6"/>
    <x v="6"/>
    <x v="5"/>
    <x v="0"/>
    <x v="0"/>
    <x v="0"/>
  </r>
  <r>
    <n v="6242"/>
    <x v="11"/>
    <x v="0"/>
    <x v="46"/>
    <x v="196"/>
    <x v="0"/>
    <x v="1"/>
    <x v="0"/>
    <x v="0"/>
    <x v="0"/>
    <x v="0"/>
    <x v="0"/>
    <d v="2018-02-22T00:00:00"/>
    <d v="2018-03-07T00:00:00"/>
    <d v="2018-03-09T00:00:00"/>
    <d v="2018-03-19T00:00:00"/>
    <d v="2018-03-28T00:00:00"/>
    <d v="2018-04-05T00:00:00"/>
    <d v="2018-04-06T00:00:00"/>
    <d v="2018-04-10T00:00:00"/>
    <x v="2"/>
    <x v="2"/>
    <x v="2"/>
    <x v="0"/>
    <x v="0"/>
    <x v="0"/>
  </r>
  <r>
    <n v="6471"/>
    <x v="11"/>
    <x v="0"/>
    <x v="46"/>
    <x v="196"/>
    <x v="0"/>
    <x v="1"/>
    <x v="0"/>
    <x v="0"/>
    <x v="0"/>
    <x v="0"/>
    <x v="1"/>
    <d v="2018-08-27T00:00:00"/>
    <d v="2018-09-07T00:00:00"/>
    <d v="2018-09-09T00:00:00"/>
    <d v="2018-09-17T00:00:00"/>
    <d v="2018-09-26T00:00:00"/>
    <d v="2018-10-04T00:00:00"/>
    <d v="2018-10-05T00:00:00"/>
    <d v="2018-10-09T00:00:00"/>
    <x v="3"/>
    <x v="3"/>
    <x v="7"/>
    <x v="0"/>
    <x v="0"/>
    <x v="0"/>
  </r>
  <r>
    <n v="6292"/>
    <x v="11"/>
    <x v="0"/>
    <x v="46"/>
    <x v="197"/>
    <x v="0"/>
    <x v="1"/>
    <x v="0"/>
    <x v="0"/>
    <x v="0"/>
    <x v="0"/>
    <x v="0"/>
    <d v="2018-03-26T00:00:00"/>
    <d v="2018-04-06T00:00:00"/>
    <d v="2018-04-09T00:00:00"/>
    <d v="2018-04-17T00:00:00"/>
    <d v="2018-04-26T00:00:00"/>
    <d v="2018-05-10T00:00:00"/>
    <d v="2018-05-11T00:00:00"/>
    <d v="2018-05-15T00:00:00"/>
    <x v="9"/>
    <x v="9"/>
    <x v="4"/>
    <x v="0"/>
    <x v="0"/>
    <x v="0"/>
  </r>
  <r>
    <n v="6500"/>
    <x v="11"/>
    <x v="0"/>
    <x v="46"/>
    <x v="197"/>
    <x v="0"/>
    <x v="1"/>
    <x v="0"/>
    <x v="0"/>
    <x v="0"/>
    <x v="0"/>
    <x v="1"/>
    <d v="2018-09-25T00:00:00"/>
    <d v="2018-10-08T00:00:00"/>
    <d v="2018-10-09T00:00:00"/>
    <d v="2018-10-17T00:00:00"/>
    <d v="2018-10-26T00:00:00"/>
    <d v="2018-11-06T00:00:00"/>
    <d v="2018-11-07T00:00:00"/>
    <d v="2018-11-11T00:00:00"/>
    <x v="6"/>
    <x v="6"/>
    <x v="3"/>
    <x v="0"/>
    <x v="0"/>
    <x v="0"/>
  </r>
  <r>
    <n v="6201"/>
    <x v="11"/>
    <x v="0"/>
    <x v="46"/>
    <x v="198"/>
    <x v="0"/>
    <x v="1"/>
    <x v="0"/>
    <x v="0"/>
    <x v="0"/>
    <x v="0"/>
    <x v="0"/>
    <d v="2018-01-29T00:00:00"/>
    <d v="2018-02-09T00:00:00"/>
    <d v="2018-02-11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427"/>
    <x v="11"/>
    <x v="0"/>
    <x v="46"/>
    <x v="198"/>
    <x v="0"/>
    <x v="1"/>
    <x v="0"/>
    <x v="0"/>
    <x v="0"/>
    <x v="0"/>
    <x v="1"/>
    <d v="2018-07-26T00:00:00"/>
    <d v="2018-08-08T00:00:00"/>
    <d v="2018-08-09T00:00:00"/>
    <d v="2018-08-17T00:00:00"/>
    <d v="2018-08-28T00:00:00"/>
    <d v="2018-09-05T00:00:00"/>
    <d v="2018-09-06T00:00:00"/>
    <d v="2018-09-10T00:00:00"/>
    <x v="1"/>
    <x v="1"/>
    <x v="1"/>
    <x v="0"/>
    <x v="0"/>
    <x v="0"/>
  </r>
  <r>
    <n v="5864"/>
    <x v="11"/>
    <x v="0"/>
    <x v="46"/>
    <x v="199"/>
    <x v="3"/>
    <x v="2"/>
    <x v="1"/>
    <x v="5"/>
    <x v="9"/>
    <x v="0"/>
    <x v="0"/>
    <d v="2017-10-05T00:00:00"/>
    <d v="2017-10-11T00:00:00"/>
    <d v="2017-10-12T00:00:00"/>
    <d v="2017-10-25T00:00:00"/>
    <d v="2017-11-14T00:00:00"/>
    <d v="2017-11-27T00:00:00"/>
    <d v="2017-11-28T00:00:00"/>
    <d v="2017-12-02T00:00:00"/>
    <x v="6"/>
    <x v="6"/>
    <x v="5"/>
    <x v="1"/>
    <x v="1"/>
    <x v="1"/>
  </r>
  <r>
    <n v="6262"/>
    <x v="11"/>
    <x v="0"/>
    <x v="46"/>
    <x v="199"/>
    <x v="0"/>
    <x v="2"/>
    <x v="0"/>
    <x v="0"/>
    <x v="0"/>
    <x v="0"/>
    <x v="1"/>
    <d v="2018-03-08T00:00:00"/>
    <d v="2018-03-21T00:00:00"/>
    <d v="2018-03-22T00:00:00"/>
    <d v="2018-03-30T00:00:00"/>
    <d v="2018-04-10T00:00:00"/>
    <d v="2018-04-18T00:00:00"/>
    <d v="2018-04-19T00:00:00"/>
    <d v="2018-04-23T00:00:00"/>
    <x v="2"/>
    <x v="2"/>
    <x v="4"/>
    <x v="0"/>
    <x v="0"/>
    <x v="0"/>
  </r>
  <r>
    <n v="6484"/>
    <x v="11"/>
    <x v="0"/>
    <x v="46"/>
    <x v="199"/>
    <x v="0"/>
    <x v="2"/>
    <x v="0"/>
    <x v="0"/>
    <x v="0"/>
    <x v="0"/>
    <x v="2"/>
    <d v="2018-09-10T00:00:00"/>
    <d v="2018-09-21T00:00:00"/>
    <d v="2018-09-22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93"/>
    <x v="11"/>
    <x v="0"/>
    <x v="46"/>
    <x v="200"/>
    <x v="0"/>
    <x v="1"/>
    <x v="0"/>
    <x v="0"/>
    <x v="0"/>
    <x v="0"/>
    <x v="0"/>
    <d v="2018-03-26T00:00:00"/>
    <d v="2018-04-06T00:00:00"/>
    <d v="2018-04-09T00:00:00"/>
    <d v="2018-04-17T00:00:00"/>
    <d v="2018-04-26T00:00:00"/>
    <d v="2018-05-10T00:00:00"/>
    <d v="2018-05-11T00:00:00"/>
    <d v="2018-05-15T00:00:00"/>
    <x v="9"/>
    <x v="9"/>
    <x v="4"/>
    <x v="0"/>
    <x v="0"/>
    <x v="0"/>
  </r>
  <r>
    <n v="6501"/>
    <x v="11"/>
    <x v="0"/>
    <x v="46"/>
    <x v="200"/>
    <x v="0"/>
    <x v="1"/>
    <x v="0"/>
    <x v="0"/>
    <x v="0"/>
    <x v="0"/>
    <x v="1"/>
    <d v="2018-09-25T00:00:00"/>
    <d v="2018-10-08T00:00:00"/>
    <d v="2018-10-09T00:00:00"/>
    <d v="2018-10-17T00:00:00"/>
    <d v="2018-10-26T00:00:00"/>
    <d v="2018-11-06T00:00:00"/>
    <d v="2018-11-07T00:00:00"/>
    <d v="2018-11-11T00:00:00"/>
    <x v="6"/>
    <x v="6"/>
    <x v="3"/>
    <x v="0"/>
    <x v="0"/>
    <x v="0"/>
  </r>
  <r>
    <n v="6315"/>
    <x v="11"/>
    <x v="0"/>
    <x v="46"/>
    <x v="201"/>
    <x v="0"/>
    <x v="1"/>
    <x v="0"/>
    <x v="0"/>
    <x v="0"/>
    <x v="0"/>
    <x v="0"/>
    <d v="2018-04-10T00:00:00"/>
    <d v="2018-04-23T00:00:00"/>
    <d v="2018-04-24T00:00:00"/>
    <d v="2018-05-07T00:00:00"/>
    <d v="2018-05-17T00:00:00"/>
    <d v="2018-05-25T00:00:00"/>
    <d v="2018-05-26T00:00:00"/>
    <d v="2018-05-30T00:00:00"/>
    <x v="9"/>
    <x v="7"/>
    <x v="6"/>
    <x v="0"/>
    <x v="0"/>
    <x v="0"/>
  </r>
  <r>
    <n v="6528"/>
    <x v="11"/>
    <x v="0"/>
    <x v="46"/>
    <x v="201"/>
    <x v="0"/>
    <x v="1"/>
    <x v="0"/>
    <x v="0"/>
    <x v="0"/>
    <x v="0"/>
    <x v="1"/>
    <d v="2018-10-08T00:00:00"/>
    <d v="2018-10-19T00:00:00"/>
    <d v="2018-10-22T00:00:00"/>
    <d v="2018-10-30T00:00:00"/>
    <d v="2018-11-09T00:00:00"/>
    <d v="2018-11-19T00:00:00"/>
    <d v="2018-11-20T00:00:00"/>
    <d v="2018-11-24T00:00:00"/>
    <x v="6"/>
    <x v="6"/>
    <x v="5"/>
    <x v="0"/>
    <x v="0"/>
    <x v="0"/>
  </r>
  <r>
    <n v="6202"/>
    <x v="11"/>
    <x v="0"/>
    <x v="46"/>
    <x v="202"/>
    <x v="0"/>
    <x v="1"/>
    <x v="0"/>
    <x v="0"/>
    <x v="0"/>
    <x v="0"/>
    <x v="0"/>
    <d v="2018-01-29T00:00:00"/>
    <d v="2018-02-09T00:00:00"/>
    <d v="2018-02-11T00:00:00"/>
    <d v="2018-02-19T00:00:00"/>
    <d v="2018-03-01T00:00:00"/>
    <d v="2018-03-13T00:00:00"/>
    <d v="2018-03-14T00:00:00"/>
    <d v="2018-03-18T00:00:00"/>
    <x v="0"/>
    <x v="0"/>
    <x v="2"/>
    <x v="0"/>
    <x v="0"/>
    <x v="0"/>
  </r>
  <r>
    <n v="6428"/>
    <x v="11"/>
    <x v="0"/>
    <x v="46"/>
    <x v="202"/>
    <x v="0"/>
    <x v="1"/>
    <x v="0"/>
    <x v="0"/>
    <x v="0"/>
    <x v="0"/>
    <x v="1"/>
    <d v="2018-07-26T00:00:00"/>
    <d v="2018-08-08T00:00:00"/>
    <d v="2018-08-09T00:00:00"/>
    <d v="2018-08-17T00:00:00"/>
    <d v="2018-08-28T00:00:00"/>
    <d v="2018-09-05T00:00:00"/>
    <d v="2018-09-06T00:00:00"/>
    <d v="2018-09-10T00:00:00"/>
    <x v="1"/>
    <x v="1"/>
    <x v="1"/>
    <x v="0"/>
    <x v="0"/>
    <x v="0"/>
  </r>
  <r>
    <n v="5865"/>
    <x v="11"/>
    <x v="0"/>
    <x v="46"/>
    <x v="203"/>
    <x v="3"/>
    <x v="2"/>
    <x v="1"/>
    <x v="5"/>
    <x v="9"/>
    <x v="0"/>
    <x v="0"/>
    <d v="2017-10-05T00:00:00"/>
    <d v="2017-10-11T00:00:00"/>
    <d v="2017-10-12T00:00:00"/>
    <d v="2017-10-25T00:00:00"/>
    <d v="2017-11-14T00:00:00"/>
    <d v="2017-11-27T00:00:00"/>
    <d v="2017-11-28T00:00:00"/>
    <d v="2017-12-02T00:00:00"/>
    <x v="6"/>
    <x v="6"/>
    <x v="5"/>
    <x v="1"/>
    <x v="1"/>
    <x v="1"/>
  </r>
  <r>
    <n v="6263"/>
    <x v="11"/>
    <x v="0"/>
    <x v="46"/>
    <x v="203"/>
    <x v="0"/>
    <x v="2"/>
    <x v="0"/>
    <x v="0"/>
    <x v="0"/>
    <x v="0"/>
    <x v="1"/>
    <d v="2018-03-08T00:00:00"/>
    <d v="2018-03-21T00:00:00"/>
    <d v="2018-03-22T00:00:00"/>
    <d v="2018-03-30T00:00:00"/>
    <d v="2018-04-10T00:00:00"/>
    <d v="2018-04-18T00:00:00"/>
    <d v="2018-04-19T00:00:00"/>
    <d v="2018-04-23T00:00:00"/>
    <x v="2"/>
    <x v="2"/>
    <x v="4"/>
    <x v="0"/>
    <x v="0"/>
    <x v="0"/>
  </r>
  <r>
    <n v="6485"/>
    <x v="11"/>
    <x v="0"/>
    <x v="46"/>
    <x v="203"/>
    <x v="0"/>
    <x v="2"/>
    <x v="0"/>
    <x v="0"/>
    <x v="0"/>
    <x v="0"/>
    <x v="2"/>
    <d v="2018-09-10T00:00:00"/>
    <d v="2018-09-21T00:00:00"/>
    <d v="2018-09-22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5691"/>
    <x v="11"/>
    <x v="0"/>
    <x v="46"/>
    <x v="204"/>
    <x v="3"/>
    <x v="1"/>
    <x v="1"/>
    <x v="5"/>
    <x v="1"/>
    <x v="0"/>
    <x v="0"/>
    <d v="2017-10-26T00:00:00"/>
    <d v="2017-11-01T00:00:00"/>
    <d v="2017-11-02T00:00:00"/>
    <d v="2017-11-15T00:00:00"/>
    <d v="2017-12-05T00:00:00"/>
    <d v="2017-12-12T00:00:00"/>
    <d v="2017-12-13T00:00:00"/>
    <d v="2017-12-17T00:00:00"/>
    <x v="8"/>
    <x v="8"/>
    <x v="8"/>
    <x v="1"/>
    <x v="1"/>
    <x v="1"/>
  </r>
  <r>
    <n v="6562"/>
    <x v="11"/>
    <x v="0"/>
    <x v="46"/>
    <x v="204"/>
    <x v="0"/>
    <x v="1"/>
    <x v="0"/>
    <x v="0"/>
    <x v="0"/>
    <x v="0"/>
    <x v="1"/>
    <d v="2018-11-08T00:00:00"/>
    <d v="2018-11-21T00:00:00"/>
    <d v="2018-11-22T00:00:00"/>
    <d v="2018-11-30T00:00:00"/>
    <d v="2018-12-11T00:00:00"/>
    <d v="2018-12-19T00:00:00"/>
    <d v="2018-12-20T00:00:00"/>
    <d v="2018-12-24T00:00:00"/>
    <x v="8"/>
    <x v="8"/>
    <x v="8"/>
    <x v="0"/>
    <x v="0"/>
    <x v="0"/>
  </r>
  <r>
    <n v="6579"/>
    <x v="11"/>
    <x v="0"/>
    <x v="46"/>
    <x v="204"/>
    <x v="0"/>
    <x v="1"/>
    <x v="0"/>
    <x v="0"/>
    <x v="0"/>
    <x v="0"/>
    <x v="2"/>
    <d v="2019-04-26T00:00:00"/>
    <d v="2019-05-09T00:00:00"/>
    <d v="2019-05-10T00:00:00"/>
    <d v="2019-05-20T00:00:00"/>
    <d v="2019-05-29T00:00:00"/>
    <d v="2019-06-06T00:00:00"/>
    <d v="2019-06-07T00:00:00"/>
    <d v="2019-06-11T00:00:00"/>
    <x v="7"/>
    <x v="7"/>
    <x v="6"/>
    <x v="2"/>
    <x v="2"/>
    <x v="2"/>
  </r>
  <r>
    <n v="5695"/>
    <x v="11"/>
    <x v="0"/>
    <x v="46"/>
    <x v="205"/>
    <x v="3"/>
    <x v="1"/>
    <x v="1"/>
    <x v="5"/>
    <x v="1"/>
    <x v="0"/>
    <x v="0"/>
    <d v="2017-10-26T00:00:00"/>
    <d v="2017-11-01T00:00:00"/>
    <d v="2017-11-02T00:00:00"/>
    <d v="2017-11-15T00:00:00"/>
    <d v="2017-12-05T00:00:00"/>
    <d v="2017-12-12T00:00:00"/>
    <d v="2017-12-13T00:00:00"/>
    <d v="2017-12-17T00:00:00"/>
    <x v="8"/>
    <x v="8"/>
    <x v="8"/>
    <x v="1"/>
    <x v="1"/>
    <x v="1"/>
  </r>
  <r>
    <n v="6563"/>
    <x v="11"/>
    <x v="0"/>
    <x v="46"/>
    <x v="205"/>
    <x v="0"/>
    <x v="1"/>
    <x v="0"/>
    <x v="0"/>
    <x v="0"/>
    <x v="0"/>
    <x v="1"/>
    <d v="2018-11-08T00:00:00"/>
    <d v="2018-11-21T00:00:00"/>
    <d v="2018-11-22T00:00:00"/>
    <d v="2018-11-30T00:00:00"/>
    <d v="2018-12-11T00:00:00"/>
    <d v="2018-12-19T00:00:00"/>
    <d v="2018-12-20T00:00:00"/>
    <d v="2018-12-24T00:00:00"/>
    <x v="8"/>
    <x v="8"/>
    <x v="8"/>
    <x v="0"/>
    <x v="0"/>
    <x v="0"/>
  </r>
  <r>
    <n v="6580"/>
    <x v="11"/>
    <x v="0"/>
    <x v="46"/>
    <x v="205"/>
    <x v="0"/>
    <x v="1"/>
    <x v="0"/>
    <x v="0"/>
    <x v="0"/>
    <x v="0"/>
    <x v="2"/>
    <d v="2019-04-26T00:00:00"/>
    <d v="2019-05-09T00:00:00"/>
    <d v="2019-05-10T00:00:00"/>
    <d v="2019-05-20T00:00:00"/>
    <d v="2019-05-29T00:00:00"/>
    <d v="2019-06-06T00:00:00"/>
    <d v="2019-06-07T00:00:00"/>
    <d v="2019-06-11T00:00:00"/>
    <x v="7"/>
    <x v="7"/>
    <x v="6"/>
    <x v="2"/>
    <x v="2"/>
    <x v="2"/>
  </r>
  <r>
    <n v="6162"/>
    <x v="11"/>
    <x v="0"/>
    <x v="46"/>
    <x v="206"/>
    <x v="0"/>
    <x v="1"/>
    <x v="0"/>
    <x v="0"/>
    <x v="0"/>
    <x v="0"/>
    <x v="0"/>
    <d v="2018-01-11T00:00:00"/>
    <d v="2018-01-24T00:00:00"/>
    <d v="2018-01-25T00:00:00"/>
    <d v="2018-02-02T00:00:00"/>
    <d v="2018-02-13T00:00:00"/>
    <d v="2018-02-21T00:00:00"/>
    <d v="2018-02-22T00:00:00"/>
    <d v="2018-02-26T00:00:00"/>
    <x v="4"/>
    <x v="0"/>
    <x v="0"/>
    <x v="0"/>
    <x v="0"/>
    <x v="0"/>
  </r>
  <r>
    <n v="6402"/>
    <x v="11"/>
    <x v="0"/>
    <x v="46"/>
    <x v="206"/>
    <x v="0"/>
    <x v="1"/>
    <x v="0"/>
    <x v="0"/>
    <x v="0"/>
    <x v="0"/>
    <x v="1"/>
    <d v="2018-07-09T00:00:00"/>
    <d v="2018-07-20T00:00:00"/>
    <d v="2018-07-22T00:00:00"/>
    <d v="2018-07-30T00:00:00"/>
    <d v="2018-08-08T00:00:00"/>
    <d v="2018-08-16T00:00:00"/>
    <d v="2018-08-17T00:00:00"/>
    <d v="2018-08-21T00:00:00"/>
    <x v="5"/>
    <x v="5"/>
    <x v="1"/>
    <x v="0"/>
    <x v="0"/>
    <x v="0"/>
  </r>
  <r>
    <n v="6343"/>
    <x v="11"/>
    <x v="0"/>
    <x v="47"/>
    <x v="207"/>
    <x v="0"/>
    <x v="1"/>
    <x v="0"/>
    <x v="0"/>
    <x v="0"/>
    <x v="0"/>
    <x v="0"/>
    <d v="2018-05-08T00:00:00"/>
    <d v="2018-05-21T00:00:00"/>
    <d v="2018-05-22T00:00:00"/>
    <d v="2018-05-30T00:00:00"/>
    <d v="2018-06-08T00:00:00"/>
    <d v="2018-06-20T00:00:00"/>
    <d v="2018-06-21T00:00:00"/>
    <d v="2018-06-25T00:00:00"/>
    <x v="7"/>
    <x v="7"/>
    <x v="9"/>
    <x v="0"/>
    <x v="0"/>
    <x v="0"/>
  </r>
  <r>
    <n v="6567"/>
    <x v="11"/>
    <x v="0"/>
    <x v="47"/>
    <x v="207"/>
    <x v="19"/>
    <x v="1"/>
    <x v="0"/>
    <x v="0"/>
    <x v="0"/>
    <x v="0"/>
    <x v="1"/>
    <d v="2018-11-21T00:00:00"/>
    <d v="2018-12-04T00:00:00"/>
    <d v="2018-12-05T00:00:00"/>
    <d v="2018-12-13T00:00:00"/>
    <d v="2018-12-24T00:00:00"/>
    <d v="2019-01-10T00:00:00"/>
    <d v="2019-01-11T00:00:00"/>
    <d v="2019-01-15T00:00:00"/>
    <x v="11"/>
    <x v="11"/>
    <x v="8"/>
    <x v="0"/>
    <x v="0"/>
    <x v="0"/>
  </r>
  <r>
    <n v="6344"/>
    <x v="11"/>
    <x v="5"/>
    <x v="48"/>
    <x v="208"/>
    <x v="0"/>
    <x v="1"/>
    <x v="0"/>
    <x v="0"/>
    <x v="0"/>
    <x v="0"/>
    <x v="0"/>
    <d v="2018-05-08T00:00:00"/>
    <d v="2018-05-21T00:00:00"/>
    <d v="2018-05-22T00:00:00"/>
    <d v="2018-05-30T00:00:00"/>
    <d v="2018-06-08T00:00:00"/>
    <d v="2018-06-20T00:00:00"/>
    <d v="2018-06-21T00:00:00"/>
    <d v="2018-06-25T00:00:00"/>
    <x v="7"/>
    <x v="7"/>
    <x v="9"/>
    <x v="0"/>
    <x v="0"/>
    <x v="0"/>
  </r>
  <r>
    <n v="6568"/>
    <x v="11"/>
    <x v="5"/>
    <x v="48"/>
    <x v="208"/>
    <x v="19"/>
    <x v="1"/>
    <x v="0"/>
    <x v="0"/>
    <x v="0"/>
    <x v="0"/>
    <x v="1"/>
    <d v="2018-11-21T00:00:00"/>
    <d v="2018-12-04T00:00:00"/>
    <d v="2018-12-05T00:00:00"/>
    <d v="2018-12-13T00:00:00"/>
    <d v="2018-12-24T00:00:00"/>
    <d v="2019-01-10T00:00:00"/>
    <d v="2019-01-11T00:00:00"/>
    <d v="2019-01-15T00:00:00"/>
    <x v="11"/>
    <x v="11"/>
    <x v="8"/>
    <x v="0"/>
    <x v="0"/>
    <x v="0"/>
  </r>
  <r>
    <n v="5873"/>
    <x v="12"/>
    <x v="0"/>
    <x v="14"/>
    <x v="209"/>
    <x v="3"/>
    <x v="1"/>
    <x v="1"/>
    <x v="5"/>
    <x v="2"/>
    <x v="0"/>
    <x v="0"/>
    <d v="2017-10-10T00:00:00"/>
    <d v="2017-10-16T00:00:00"/>
    <d v="2017-10-17T00:00:00"/>
    <d v="2017-10-30T00:00:00"/>
    <d v="2017-11-17T00:00:00"/>
    <d v="2017-11-28T00:00:00"/>
    <d v="2017-11-29T00:00:00"/>
    <d v="2017-12-03T00:00:00"/>
    <x v="6"/>
    <x v="6"/>
    <x v="5"/>
    <x v="1"/>
    <x v="1"/>
    <x v="1"/>
  </r>
  <r>
    <n v="6284"/>
    <x v="12"/>
    <x v="0"/>
    <x v="14"/>
    <x v="209"/>
    <x v="0"/>
    <x v="1"/>
    <x v="0"/>
    <x v="0"/>
    <x v="0"/>
    <x v="0"/>
    <x v="1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7"/>
    <x v="12"/>
    <x v="0"/>
    <x v="14"/>
    <x v="209"/>
    <x v="0"/>
    <x v="1"/>
    <x v="0"/>
    <x v="0"/>
    <x v="0"/>
    <x v="0"/>
    <x v="2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5876"/>
    <x v="12"/>
    <x v="0"/>
    <x v="14"/>
    <x v="210"/>
    <x v="3"/>
    <x v="0"/>
    <x v="1"/>
    <x v="5"/>
    <x v="9"/>
    <x v="0"/>
    <x v="0"/>
    <d v="2017-10-23T00:00:00"/>
    <d v="2017-10-27T00:00:00"/>
    <d v="2017-10-30T00:00:00"/>
    <d v="2017-11-10T00:00:00"/>
    <d v="2017-11-30T00:00:00"/>
    <d v="2017-12-15T00:00:00"/>
    <d v="2017-12-16T00:00:00"/>
    <d v="2017-12-20T00:00:00"/>
    <x v="6"/>
    <x v="8"/>
    <x v="5"/>
    <x v="1"/>
    <x v="1"/>
    <x v="1"/>
  </r>
  <r>
    <n v="6285"/>
    <x v="12"/>
    <x v="0"/>
    <x v="14"/>
    <x v="210"/>
    <x v="0"/>
    <x v="0"/>
    <x v="0"/>
    <x v="0"/>
    <x v="0"/>
    <x v="0"/>
    <x v="1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8"/>
    <x v="12"/>
    <x v="0"/>
    <x v="14"/>
    <x v="210"/>
    <x v="0"/>
    <x v="0"/>
    <x v="0"/>
    <x v="0"/>
    <x v="0"/>
    <x v="0"/>
    <x v="2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283"/>
    <x v="12"/>
    <x v="0"/>
    <x v="49"/>
    <x v="211"/>
    <x v="0"/>
    <x v="1"/>
    <x v="0"/>
    <x v="0"/>
    <x v="0"/>
    <x v="0"/>
    <x v="0"/>
    <d v="2018-03-22T00:00:00"/>
    <d v="2018-04-04T00:00:00"/>
    <d v="2018-04-05T00:00:00"/>
    <d v="2018-04-13T00:00:00"/>
    <d v="2018-04-24T00:00:00"/>
    <d v="2018-05-07T00:00:00"/>
    <d v="2018-05-08T00:00:00"/>
    <d v="2018-05-12T00:00:00"/>
    <x v="9"/>
    <x v="9"/>
    <x v="4"/>
    <x v="0"/>
    <x v="0"/>
    <x v="0"/>
  </r>
  <r>
    <n v="6486"/>
    <x v="12"/>
    <x v="0"/>
    <x v="49"/>
    <x v="211"/>
    <x v="0"/>
    <x v="1"/>
    <x v="0"/>
    <x v="0"/>
    <x v="0"/>
    <x v="0"/>
    <x v="1"/>
    <d v="2018-09-10T00:00:00"/>
    <d v="2018-09-21T00:00:00"/>
    <d v="2018-09-23T00:00:00"/>
    <d v="2018-10-01T00:00:00"/>
    <d v="2018-10-10T00:00:00"/>
    <d v="2018-10-18T00:00:00"/>
    <d v="2018-10-19T00:00:00"/>
    <d v="2018-10-23T00:00:00"/>
    <x v="3"/>
    <x v="6"/>
    <x v="3"/>
    <x v="0"/>
    <x v="0"/>
    <x v="0"/>
  </r>
  <r>
    <n v="6186"/>
    <x v="12"/>
    <x v="0"/>
    <x v="49"/>
    <x v="212"/>
    <x v="0"/>
    <x v="1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2"/>
    <x v="12"/>
    <x v="0"/>
    <x v="49"/>
    <x v="212"/>
    <x v="0"/>
    <x v="1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187"/>
    <x v="12"/>
    <x v="0"/>
    <x v="49"/>
    <x v="213"/>
    <x v="0"/>
    <x v="2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3"/>
    <x v="12"/>
    <x v="0"/>
    <x v="49"/>
    <x v="213"/>
    <x v="0"/>
    <x v="2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188"/>
    <x v="12"/>
    <x v="0"/>
    <x v="49"/>
    <x v="214"/>
    <x v="0"/>
    <x v="1"/>
    <x v="0"/>
    <x v="0"/>
    <x v="0"/>
    <x v="0"/>
    <x v="0"/>
    <d v="2018-01-22T00:00:00"/>
    <d v="2018-02-02T00:00:00"/>
    <d v="2018-02-05T00:00:00"/>
    <d v="2018-02-13T00:00:00"/>
    <d v="2018-02-22T00:00:00"/>
    <d v="2018-03-05T00:00:00"/>
    <d v="2018-03-06T00:00:00"/>
    <d v="2018-03-10T00:00:00"/>
    <x v="0"/>
    <x v="0"/>
    <x v="0"/>
    <x v="0"/>
    <x v="0"/>
    <x v="0"/>
  </r>
  <r>
    <n v="6384"/>
    <x v="12"/>
    <x v="0"/>
    <x v="49"/>
    <x v="214"/>
    <x v="0"/>
    <x v="1"/>
    <x v="0"/>
    <x v="0"/>
    <x v="0"/>
    <x v="0"/>
    <x v="1"/>
    <d v="2018-06-25T00:00:00"/>
    <d v="2018-07-06T00:00:00"/>
    <d v="2018-07-09T00:00:00"/>
    <d v="2018-07-17T00:00:00"/>
    <d v="2018-07-26T00:00:00"/>
    <d v="2018-08-03T00:00:00"/>
    <d v="2018-08-04T00:00:00"/>
    <d v="2018-08-08T00:00:00"/>
    <x v="5"/>
    <x v="5"/>
    <x v="10"/>
    <x v="0"/>
    <x v="0"/>
    <x v="0"/>
  </r>
  <r>
    <n v="6354"/>
    <x v="12"/>
    <x v="0"/>
    <x v="49"/>
    <x v="215"/>
    <x v="0"/>
    <x v="1"/>
    <x v="0"/>
    <x v="0"/>
    <x v="0"/>
    <x v="0"/>
    <x v="0"/>
    <d v="2018-05-22T00:00:00"/>
    <d v="2018-06-04T00:00:00"/>
    <d v="2018-06-05T00:00:00"/>
    <d v="2018-06-15T00:00:00"/>
    <d v="2018-06-26T00:00:00"/>
    <d v="2018-07-04T00:00:00"/>
    <d v="2018-07-05T00:00:00"/>
    <d v="2018-07-09T00:00:00"/>
    <x v="10"/>
    <x v="10"/>
    <x v="9"/>
    <x v="0"/>
    <x v="0"/>
    <x v="0"/>
  </r>
  <r>
    <n v="6575"/>
    <x v="12"/>
    <x v="0"/>
    <x v="49"/>
    <x v="215"/>
    <x v="0"/>
    <x v="1"/>
    <x v="0"/>
    <x v="0"/>
    <x v="0"/>
    <x v="0"/>
    <x v="1"/>
    <d v="2018-11-26T00:00:00"/>
    <d v="2018-12-07T00:00:00"/>
    <d v="2018-12-08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5945"/>
    <x v="12"/>
    <x v="0"/>
    <x v="30"/>
    <x v="216"/>
    <x v="3"/>
    <x v="2"/>
    <x v="1"/>
    <x v="5"/>
    <x v="1"/>
    <x v="0"/>
    <x v="0"/>
    <d v="2017-11-08T00:00:00"/>
    <d v="2017-11-14T00:00:00"/>
    <d v="2017-11-15T00:00:00"/>
    <d v="2017-11-28T00:00:00"/>
    <d v="2017-12-18T00:00:00"/>
    <d v="2017-12-21T00:00:00"/>
    <d v="2017-12-22T00:00:00"/>
    <d v="2017-12-26T00:00:00"/>
    <x v="8"/>
    <x v="8"/>
    <x v="8"/>
    <x v="1"/>
    <x v="1"/>
    <x v="1"/>
  </r>
  <r>
    <n v="6156"/>
    <x v="12"/>
    <x v="0"/>
    <x v="30"/>
    <x v="216"/>
    <x v="0"/>
    <x v="2"/>
    <x v="0"/>
    <x v="0"/>
    <x v="0"/>
    <x v="0"/>
    <x v="1"/>
    <d v="2018-01-09T00:00:00"/>
    <d v="2018-01-22T00:00:00"/>
    <d v="2018-01-23T00:00:00"/>
    <d v="2018-01-31T00:00:00"/>
    <d v="2018-02-09T00:00:00"/>
    <d v="2018-02-19T00:00:00"/>
    <d v="2018-02-20T00:00:00"/>
    <d v="2018-02-24T00:00:00"/>
    <x v="4"/>
    <x v="4"/>
    <x v="0"/>
    <x v="0"/>
    <x v="0"/>
    <x v="0"/>
  </r>
  <r>
    <n v="6368"/>
    <x v="12"/>
    <x v="0"/>
    <x v="30"/>
    <x v="216"/>
    <x v="0"/>
    <x v="2"/>
    <x v="0"/>
    <x v="0"/>
    <x v="0"/>
    <x v="0"/>
    <x v="2"/>
    <d v="2018-06-11T00:00:00"/>
    <d v="2018-06-22T00:00:00"/>
    <d v="2018-06-23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5948"/>
    <x v="12"/>
    <x v="0"/>
    <x v="30"/>
    <x v="217"/>
    <x v="3"/>
    <x v="2"/>
    <x v="1"/>
    <x v="5"/>
    <x v="1"/>
    <x v="0"/>
    <x v="0"/>
    <d v="2017-11-08T00:00:00"/>
    <d v="2017-11-14T00:00:00"/>
    <d v="2017-11-15T00:00:00"/>
    <d v="2017-11-28T00:00:00"/>
    <d v="2017-12-18T00:00:00"/>
    <d v="2017-12-21T00:00:00"/>
    <d v="2017-12-22T00:00:00"/>
    <d v="2017-12-26T00:00:00"/>
    <x v="8"/>
    <x v="8"/>
    <x v="8"/>
    <x v="1"/>
    <x v="1"/>
    <x v="1"/>
  </r>
  <r>
    <n v="6157"/>
    <x v="12"/>
    <x v="0"/>
    <x v="30"/>
    <x v="217"/>
    <x v="0"/>
    <x v="2"/>
    <x v="0"/>
    <x v="0"/>
    <x v="0"/>
    <x v="0"/>
    <x v="1"/>
    <d v="2018-01-09T00:00:00"/>
    <d v="2018-01-22T00:00:00"/>
    <d v="2018-01-23T00:00:00"/>
    <d v="2018-01-31T00:00:00"/>
    <d v="2018-02-09T00:00:00"/>
    <d v="2018-02-19T00:00:00"/>
    <d v="2018-02-20T00:00:00"/>
    <d v="2018-02-24T00:00:00"/>
    <x v="4"/>
    <x v="4"/>
    <x v="0"/>
    <x v="0"/>
    <x v="0"/>
    <x v="0"/>
  </r>
  <r>
    <n v="6369"/>
    <x v="12"/>
    <x v="0"/>
    <x v="30"/>
    <x v="217"/>
    <x v="0"/>
    <x v="2"/>
    <x v="0"/>
    <x v="0"/>
    <x v="0"/>
    <x v="0"/>
    <x v="2"/>
    <d v="2018-06-11T00:00:00"/>
    <d v="2018-06-22T00:00:00"/>
    <d v="2018-06-23T00:00:00"/>
    <d v="2018-07-02T00:00:00"/>
    <d v="2018-07-11T00:00:00"/>
    <d v="2018-07-19T00:00:00"/>
    <d v="2018-07-20T00:00:00"/>
    <d v="2018-07-24T00:00:00"/>
    <x v="10"/>
    <x v="5"/>
    <x v="10"/>
    <x v="0"/>
    <x v="0"/>
    <x v="0"/>
  </r>
  <r>
    <n v="6312"/>
    <x v="12"/>
    <x v="0"/>
    <x v="50"/>
    <x v="218"/>
    <x v="0"/>
    <x v="2"/>
    <x v="0"/>
    <x v="0"/>
    <x v="0"/>
    <x v="0"/>
    <x v="0"/>
    <d v="2018-04-09T00:00:00"/>
    <d v="2018-04-20T00:00:00"/>
    <d v="2018-04-23T00:00:00"/>
    <d v="2018-05-04T00:00:00"/>
    <d v="2018-05-16T00:00:00"/>
    <d v="2018-05-24T00:00:00"/>
    <d v="2018-05-25T00:00:00"/>
    <d v="2018-05-29T00:00:00"/>
    <x v="9"/>
    <x v="7"/>
    <x v="6"/>
    <x v="0"/>
    <x v="0"/>
    <x v="0"/>
  </r>
  <r>
    <n v="6492"/>
    <x v="12"/>
    <x v="0"/>
    <x v="50"/>
    <x v="218"/>
    <x v="0"/>
    <x v="2"/>
    <x v="0"/>
    <x v="0"/>
    <x v="0"/>
    <x v="0"/>
    <x v="1"/>
    <d v="2018-09-21T00:00:00"/>
    <d v="2018-10-04T00:00:00"/>
    <d v="2018-10-05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313"/>
    <x v="12"/>
    <x v="0"/>
    <x v="50"/>
    <x v="219"/>
    <x v="0"/>
    <x v="0"/>
    <x v="0"/>
    <x v="0"/>
    <x v="0"/>
    <x v="0"/>
    <x v="0"/>
    <d v="2018-04-09T00:00:00"/>
    <d v="2018-04-20T00:00:00"/>
    <d v="2018-04-23T00:00:00"/>
    <d v="2018-05-04T00:00:00"/>
    <d v="2018-05-16T00:00:00"/>
    <d v="2018-05-24T00:00:00"/>
    <d v="2018-05-25T00:00:00"/>
    <d v="2018-05-29T00:00:00"/>
    <x v="9"/>
    <x v="7"/>
    <x v="6"/>
    <x v="0"/>
    <x v="0"/>
    <x v="0"/>
  </r>
  <r>
    <n v="6493"/>
    <x v="12"/>
    <x v="0"/>
    <x v="50"/>
    <x v="219"/>
    <x v="0"/>
    <x v="0"/>
    <x v="0"/>
    <x v="0"/>
    <x v="0"/>
    <x v="0"/>
    <x v="1"/>
    <d v="2018-09-21T00:00:00"/>
    <d v="2018-10-04T00:00:00"/>
    <d v="2018-10-05T00:00:00"/>
    <d v="2018-10-15T00:00:00"/>
    <d v="2018-10-24T00:00:00"/>
    <d v="2018-11-01T00:00:00"/>
    <d v="2018-11-02T00:00:00"/>
    <d v="2018-11-06T00:00:00"/>
    <x v="6"/>
    <x v="6"/>
    <x v="3"/>
    <x v="0"/>
    <x v="0"/>
    <x v="0"/>
  </r>
  <r>
    <n v="6323"/>
    <x v="12"/>
    <x v="0"/>
    <x v="16"/>
    <x v="220"/>
    <x v="0"/>
    <x v="1"/>
    <x v="0"/>
    <x v="0"/>
    <x v="0"/>
    <x v="0"/>
    <x v="0"/>
    <d v="2018-04-23T00:00:00"/>
    <d v="2018-05-04T00:00:00"/>
    <d v="2018-05-05T00:00:00"/>
    <d v="2018-05-15T00:00:00"/>
    <d v="2018-05-24T00:00:00"/>
    <d v="2018-06-01T00:00:00"/>
    <d v="2018-06-02T00:00:00"/>
    <d v="2018-06-06T00:00:00"/>
    <x v="7"/>
    <x v="7"/>
    <x v="6"/>
    <x v="0"/>
    <x v="0"/>
    <x v="0"/>
  </r>
  <r>
    <n v="6542"/>
    <x v="12"/>
    <x v="0"/>
    <x v="16"/>
    <x v="220"/>
    <x v="0"/>
    <x v="1"/>
    <x v="0"/>
    <x v="0"/>
    <x v="0"/>
    <x v="0"/>
    <x v="1"/>
    <d v="2018-10-22T00:00:00"/>
    <d v="2018-11-02T00:00:00"/>
    <d v="2018-11-05T00:00:00"/>
    <d v="2018-11-13T00:00:00"/>
    <d v="2018-11-22T00:00:00"/>
    <d v="2018-11-30T00:00:00"/>
    <d v="2018-12-01T00:00:00"/>
    <d v="2018-12-05T00:00:00"/>
    <x v="8"/>
    <x v="8"/>
    <x v="5"/>
    <x v="0"/>
    <x v="0"/>
    <x v="0"/>
  </r>
  <r>
    <n v="5888"/>
    <x v="12"/>
    <x v="1"/>
    <x v="16"/>
    <x v="221"/>
    <x v="3"/>
    <x v="1"/>
    <x v="1"/>
    <x v="5"/>
    <x v="2"/>
    <x v="0"/>
    <x v="0"/>
    <d v="2017-10-23T00:00:00"/>
    <d v="2017-10-27T00:00:00"/>
    <d v="2017-10-30T00:00:00"/>
    <d v="2017-11-10T00:00:00"/>
    <d v="2017-11-30T00:00:00"/>
    <d v="2017-12-11T00:00:00"/>
    <d v="2017-12-12T00:00:00"/>
    <d v="2017-12-16T00:00:00"/>
    <x v="6"/>
    <x v="8"/>
    <x v="5"/>
    <x v="1"/>
    <x v="1"/>
    <x v="1"/>
  </r>
  <r>
    <n v="6353"/>
    <x v="12"/>
    <x v="1"/>
    <x v="16"/>
    <x v="221"/>
    <x v="0"/>
    <x v="1"/>
    <x v="0"/>
    <x v="0"/>
    <x v="0"/>
    <x v="0"/>
    <x v="1"/>
    <d v="2018-05-22T00:00:00"/>
    <d v="2018-06-04T00:00:00"/>
    <d v="2018-06-05T00:00:00"/>
    <d v="2018-06-15T00:00:00"/>
    <d v="2018-06-26T00:00:00"/>
    <d v="2018-07-04T00:00:00"/>
    <d v="2018-07-05T00:00:00"/>
    <d v="2018-07-09T00:00:00"/>
    <x v="10"/>
    <x v="10"/>
    <x v="9"/>
    <x v="0"/>
    <x v="0"/>
    <x v="0"/>
  </r>
  <r>
    <n v="6574"/>
    <x v="12"/>
    <x v="1"/>
    <x v="16"/>
    <x v="221"/>
    <x v="0"/>
    <x v="1"/>
    <x v="0"/>
    <x v="0"/>
    <x v="0"/>
    <x v="0"/>
    <x v="2"/>
    <d v="2018-11-26T00:00:00"/>
    <d v="2018-12-07T00:00:00"/>
    <d v="2018-12-08T00:00:00"/>
    <d v="2018-12-17T00:00:00"/>
    <d v="2018-12-26T00:00:00"/>
    <d v="2019-01-14T00:00:00"/>
    <d v="2019-01-15T00:00:00"/>
    <d v="2019-01-19T00:00:00"/>
    <x v="11"/>
    <x v="11"/>
    <x v="8"/>
    <x v="0"/>
    <x v="0"/>
    <x v="0"/>
  </r>
  <r>
    <n v="6345"/>
    <x v="12"/>
    <x v="1"/>
    <x v="17"/>
    <x v="222"/>
    <x v="0"/>
    <x v="2"/>
    <x v="0"/>
    <x v="0"/>
    <x v="0"/>
    <x v="0"/>
    <x v="0"/>
    <d v="2018-05-09T00:00:00"/>
    <d v="2018-05-22T00:00:00"/>
    <d v="2018-05-23T00:00:00"/>
    <d v="2018-05-31T00:00:00"/>
    <d v="2018-06-13T00:00:00"/>
    <d v="2018-06-21T00:00:00"/>
    <d v="2018-06-22T00:00:00"/>
    <d v="2018-06-26T00:00:00"/>
    <x v="7"/>
    <x v="7"/>
    <x v="9"/>
    <x v="0"/>
    <x v="0"/>
    <x v="0"/>
  </r>
  <r>
    <n v="6564"/>
    <x v="12"/>
    <x v="1"/>
    <x v="17"/>
    <x v="222"/>
    <x v="0"/>
    <x v="2"/>
    <x v="0"/>
    <x v="0"/>
    <x v="0"/>
    <x v="0"/>
    <x v="1"/>
    <d v="2018-11-09T00:00:00"/>
    <d v="2018-11-22T00:00:00"/>
    <d v="2018-11-23T00:00:00"/>
    <d v="2018-12-03T00:00:00"/>
    <d v="2018-12-12T00:00:00"/>
    <d v="2018-12-20T00:00:00"/>
    <d v="2018-12-21T00:00:00"/>
    <d v="2018-12-25T00:00:00"/>
    <x v="8"/>
    <x v="11"/>
    <x v="8"/>
    <x v="0"/>
    <x v="0"/>
    <x v="0"/>
  </r>
  <r>
    <n v="6265"/>
    <x v="12"/>
    <x v="1"/>
    <x v="2"/>
    <x v="223"/>
    <x v="0"/>
    <x v="5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60"/>
    <x v="12"/>
    <x v="1"/>
    <x v="2"/>
    <x v="223"/>
    <x v="0"/>
    <x v="5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64"/>
    <x v="12"/>
    <x v="2"/>
    <x v="5"/>
    <x v="224"/>
    <x v="0"/>
    <x v="0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59"/>
    <x v="12"/>
    <x v="2"/>
    <x v="5"/>
    <x v="224"/>
    <x v="0"/>
    <x v="0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66"/>
    <x v="12"/>
    <x v="2"/>
    <x v="5"/>
    <x v="225"/>
    <x v="0"/>
    <x v="1"/>
    <x v="0"/>
    <x v="0"/>
    <x v="0"/>
    <x v="0"/>
    <x v="0"/>
    <d v="2018-03-09T00:00:00"/>
    <d v="2018-03-22T00:00:00"/>
    <d v="2018-03-23T00:00:00"/>
    <d v="2018-04-02T00:00:00"/>
    <d v="2018-04-11T00:00:00"/>
    <d v="2018-04-19T00:00:00"/>
    <d v="2018-04-20T00:00:00"/>
    <d v="2018-04-24T00:00:00"/>
    <x v="2"/>
    <x v="9"/>
    <x v="4"/>
    <x v="0"/>
    <x v="0"/>
    <x v="0"/>
  </r>
  <r>
    <n v="6461"/>
    <x v="12"/>
    <x v="2"/>
    <x v="5"/>
    <x v="225"/>
    <x v="0"/>
    <x v="1"/>
    <x v="0"/>
    <x v="0"/>
    <x v="0"/>
    <x v="0"/>
    <x v="1"/>
    <d v="2018-08-22T00:00:00"/>
    <d v="2018-09-04T00:00:00"/>
    <d v="2018-09-05T00:00:00"/>
    <d v="2018-09-13T00:00:00"/>
    <d v="2018-09-24T00:00:00"/>
    <d v="2018-10-02T00:00:00"/>
    <d v="2018-10-03T00:00:00"/>
    <d v="2018-10-07T00:00:00"/>
    <x v="3"/>
    <x v="3"/>
    <x v="7"/>
    <x v="0"/>
    <x v="0"/>
    <x v="0"/>
  </r>
  <r>
    <n v="6234"/>
    <x v="12"/>
    <x v="2"/>
    <x v="5"/>
    <x v="226"/>
    <x v="0"/>
    <x v="1"/>
    <x v="0"/>
    <x v="0"/>
    <x v="0"/>
    <x v="0"/>
    <x v="0"/>
    <d v="2018-02-19T00:00:00"/>
    <d v="2018-03-02T00:00:00"/>
    <d v="2018-03-05T00:00:00"/>
    <d v="2018-03-15T00:00:00"/>
    <d v="2018-03-26T00:00:00"/>
    <d v="2018-04-03T00:00:00"/>
    <d v="2018-04-04T00:00:00"/>
    <d v="2018-04-08T00:00:00"/>
    <x v="2"/>
    <x v="2"/>
    <x v="2"/>
    <x v="0"/>
    <x v="0"/>
    <x v="0"/>
  </r>
  <r>
    <n v="6449"/>
    <x v="12"/>
    <x v="2"/>
    <x v="5"/>
    <x v="226"/>
    <x v="0"/>
    <x v="1"/>
    <x v="0"/>
    <x v="0"/>
    <x v="0"/>
    <x v="0"/>
    <x v="1"/>
    <d v="2018-08-09T00:00:00"/>
    <d v="2018-08-22T00:00:00"/>
    <d v="2018-08-23T00:00:00"/>
    <d v="2018-08-31T00:00:00"/>
    <d v="2018-09-11T00:00:00"/>
    <d v="2018-09-19T00:00:00"/>
    <d v="2018-09-20T00:00:00"/>
    <d v="2018-09-24T00:00:00"/>
    <x v="1"/>
    <x v="1"/>
    <x v="7"/>
    <x v="0"/>
    <x v="0"/>
    <x v="0"/>
  </r>
  <r>
    <n v="6235"/>
    <x v="12"/>
    <x v="2"/>
    <x v="5"/>
    <x v="227"/>
    <x v="0"/>
    <x v="1"/>
    <x v="0"/>
    <x v="0"/>
    <x v="0"/>
    <x v="0"/>
    <x v="0"/>
    <d v="2018-02-19T00:00:00"/>
    <d v="2018-03-02T00:00:00"/>
    <d v="2018-03-05T00:00:00"/>
    <d v="2018-03-15T00:00:00"/>
    <d v="2018-03-26T00:00:00"/>
    <d v="2018-04-03T00:00:00"/>
    <d v="2018-04-04T00:00:00"/>
    <d v="2018-04-08T00:00:00"/>
    <x v="2"/>
    <x v="2"/>
    <x v="2"/>
    <x v="0"/>
    <x v="0"/>
    <x v="0"/>
  </r>
  <r>
    <n v="6450"/>
    <x v="12"/>
    <x v="2"/>
    <x v="5"/>
    <x v="227"/>
    <x v="0"/>
    <x v="1"/>
    <x v="0"/>
    <x v="0"/>
    <x v="0"/>
    <x v="0"/>
    <x v="1"/>
    <d v="2018-08-09T00:00:00"/>
    <d v="2018-08-22T00:00:00"/>
    <d v="2018-08-23T00:00:00"/>
    <d v="2018-08-31T00:00:00"/>
    <d v="2018-09-11T00:00:00"/>
    <d v="2018-09-19T00:00:00"/>
    <d v="2018-09-20T00:00:00"/>
    <d v="2018-09-24T00:00:00"/>
    <x v="1"/>
    <x v="1"/>
    <x v="7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145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5:I528" firstHeaderRow="1" firstDataRow="2" firstDataCol="5" rowPageCount="3" colPageCount="1"/>
  <pivotFields count="26">
    <pivotField compact="0" outline="0" subtotalTop="0" showAll="0" includeNewItemsInFilter="1" defaultSubtotal="0"/>
    <pivotField axis="axisRow" compact="0" outline="0" subtotalTop="0" showAll="0" includeNewItemsInFilter="1" defaultSubtotal="0">
      <items count="27">
        <item m="1" x="20"/>
        <item m="1" x="17"/>
        <item m="1" x="13"/>
        <item x="2"/>
        <item m="1" x="24"/>
        <item x="3"/>
        <item x="4"/>
        <item x="7"/>
        <item m="1" x="15"/>
        <item x="8"/>
        <item x="9"/>
        <item x="10"/>
        <item x="11"/>
        <item x="12"/>
        <item m="1" x="16"/>
        <item m="1" x="26"/>
        <item m="1" x="21"/>
        <item m="1" x="25"/>
        <item m="1" x="18"/>
        <item x="1"/>
        <item m="1" x="14"/>
        <item m="1" x="19"/>
        <item x="5"/>
        <item m="1" x="23"/>
        <item x="0"/>
        <item x="6"/>
        <item m="1" x="22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3">
        <item x="37"/>
        <item x="46"/>
        <item x="0"/>
        <item x="15"/>
        <item x="33"/>
        <item x="22"/>
        <item x="28"/>
        <item x="5"/>
        <item x="38"/>
        <item x="24"/>
        <item x="3"/>
        <item x="44"/>
        <item x="29"/>
        <item x="14"/>
        <item x="49"/>
        <item x="45"/>
        <item x="30"/>
        <item x="39"/>
        <item x="8"/>
        <item x="50"/>
        <item x="16"/>
        <item x="17"/>
        <item x="4"/>
        <item x="34"/>
        <item x="7"/>
        <item x="25"/>
        <item x="26"/>
        <item x="27"/>
        <item x="6"/>
        <item x="43"/>
        <item x="40"/>
        <item x="10"/>
        <item x="35"/>
        <item x="32"/>
        <item x="2"/>
        <item x="11"/>
        <item x="18"/>
        <item x="31"/>
        <item x="21"/>
        <item x="12"/>
        <item x="48"/>
        <item x="47"/>
        <item x="13"/>
        <item x="41"/>
        <item x="9"/>
        <item x="23"/>
        <item x="19"/>
        <item m="1" x="52"/>
        <item x="1"/>
        <item x="42"/>
        <item x="20"/>
        <item m="1" x="51"/>
        <item x="36"/>
      </items>
    </pivotField>
    <pivotField axis="axisRow" compact="0" outline="0" subtotalTop="0" showAll="0" includeNewItemsInFilter="1" defaultSubtotal="0">
      <items count="359">
        <item m="1" x="343"/>
        <item x="136"/>
        <item x="137"/>
        <item m="1" x="271"/>
        <item m="1" x="257"/>
        <item m="1" x="296"/>
        <item m="1" x="250"/>
        <item m="1" x="299"/>
        <item m="1" x="353"/>
        <item m="1" x="274"/>
        <item x="159"/>
        <item m="1" x="356"/>
        <item x="40"/>
        <item x="72"/>
        <item x="24"/>
        <item x="25"/>
        <item x="151"/>
        <item x="177"/>
        <item x="195"/>
        <item x="15"/>
        <item m="1" x="255"/>
        <item x="196"/>
        <item m="1" x="233"/>
        <item x="197"/>
        <item x="0"/>
        <item x="1"/>
        <item x="198"/>
        <item x="73"/>
        <item x="2"/>
        <item m="1" x="281"/>
        <item m="1" x="294"/>
        <item m="1" x="300"/>
        <item x="133"/>
        <item m="1" x="238"/>
        <item m="1" x="249"/>
        <item m="1" x="276"/>
        <item x="113"/>
        <item x="102"/>
        <item m="1" x="348"/>
        <item m="1" x="339"/>
        <item x="161"/>
        <item m="1" x="352"/>
        <item x="61"/>
        <item x="83"/>
        <item m="1" x="326"/>
        <item x="86"/>
        <item m="1" x="259"/>
        <item x="63"/>
        <item m="1" x="313"/>
        <item x="178"/>
        <item x="78"/>
        <item x="98"/>
        <item m="1" x="260"/>
        <item x="162"/>
        <item m="1" x="272"/>
        <item x="51"/>
        <item x="52"/>
        <item x="179"/>
        <item x="94"/>
        <item x="95"/>
        <item x="96"/>
        <item x="97"/>
        <item m="1" x="268"/>
        <item x="8"/>
        <item x="26"/>
        <item m="1" x="251"/>
        <item m="1" x="335"/>
        <item x="180"/>
        <item x="153"/>
        <item x="154"/>
        <item x="138"/>
        <item x="37"/>
        <item x="10"/>
        <item m="1" x="323"/>
        <item m="1" x="302"/>
        <item x="147"/>
        <item x="64"/>
        <item m="1" x="263"/>
        <item x="187"/>
        <item m="1" x="310"/>
        <item m="1" x="282"/>
        <item x="155"/>
        <item x="79"/>
        <item x="216"/>
        <item x="3"/>
        <item x="209"/>
        <item m="1" x="347"/>
        <item x="65"/>
        <item m="1" x="273"/>
        <item x="199"/>
        <item x="16"/>
        <item x="17"/>
        <item x="18"/>
        <item x="19"/>
        <item m="1" x="329"/>
        <item x="99"/>
        <item x="118"/>
        <item x="211"/>
        <item x="181"/>
        <item x="200"/>
        <item x="22"/>
        <item x="38"/>
        <item x="39"/>
        <item x="188"/>
        <item x="224"/>
        <item x="223"/>
        <item x="163"/>
        <item m="1" x="242"/>
        <item x="164"/>
        <item m="1" x="349"/>
        <item x="217"/>
        <item x="41"/>
        <item x="148"/>
        <item x="201"/>
        <item m="1" x="354"/>
        <item x="139"/>
        <item x="166"/>
        <item m="1" x="330"/>
        <item m="1" x="317"/>
        <item x="221"/>
        <item x="218"/>
        <item m="1" x="316"/>
        <item x="167"/>
        <item x="27"/>
        <item x="182"/>
        <item x="220"/>
        <item x="62"/>
        <item x="142"/>
        <item x="129"/>
        <item x="66"/>
        <item x="60"/>
        <item m="1" x="228"/>
        <item x="77"/>
        <item m="1" x="290"/>
        <item x="90"/>
        <item x="91"/>
        <item x="92"/>
        <item x="93"/>
        <item m="1" x="293"/>
        <item x="158"/>
        <item m="1" x="357"/>
        <item x="103"/>
        <item x="23"/>
        <item m="1" x="287"/>
        <item x="34"/>
        <item x="29"/>
        <item x="35"/>
        <item m="1" x="283"/>
        <item x="80"/>
        <item x="202"/>
        <item x="183"/>
        <item m="1" x="338"/>
        <item x="184"/>
        <item m="1" x="236"/>
        <item x="114"/>
        <item x="104"/>
        <item m="1" x="262"/>
        <item x="87"/>
        <item x="88"/>
        <item m="1" x="288"/>
        <item x="156"/>
        <item x="110"/>
        <item x="119"/>
        <item m="1" x="279"/>
        <item m="1" x="307"/>
        <item x="105"/>
        <item x="20"/>
        <item x="30"/>
        <item m="1" x="334"/>
        <item m="1" x="277"/>
        <item m="1" x="315"/>
        <item m="1" x="230"/>
        <item m="1" x="246"/>
        <item x="185"/>
        <item x="203"/>
        <item m="1" x="289"/>
        <item x="191"/>
        <item x="168"/>
        <item x="127"/>
        <item x="56"/>
        <item m="1" x="358"/>
        <item m="1" x="256"/>
        <item m="1" x="278"/>
        <item x="57"/>
        <item m="1" x="229"/>
        <item m="1" x="298"/>
        <item x="43"/>
        <item x="44"/>
        <item x="45"/>
        <item x="134"/>
        <item x="11"/>
        <item x="59"/>
        <item x="50"/>
        <item x="143"/>
        <item x="212"/>
        <item x="219"/>
        <item m="1" x="331"/>
        <item m="1" x="325"/>
        <item x="193"/>
        <item x="81"/>
        <item x="120"/>
        <item x="46"/>
        <item x="32"/>
        <item m="1" x="280"/>
        <item m="1" x="253"/>
        <item m="1" x="301"/>
        <item x="169"/>
        <item m="1" x="254"/>
        <item x="204"/>
        <item x="12"/>
        <item x="226"/>
        <item x="13"/>
        <item x="14"/>
        <item x="106"/>
        <item x="227"/>
        <item x="135"/>
        <item x="71"/>
        <item m="1" x="234"/>
        <item m="1" x="328"/>
        <item x="130"/>
        <item x="157"/>
        <item x="101"/>
        <item m="1" x="333"/>
        <item m="1" x="311"/>
        <item x="53"/>
        <item x="111"/>
        <item x="47"/>
        <item x="207"/>
        <item x="107"/>
        <item m="1" x="235"/>
        <item x="67"/>
        <item x="82"/>
        <item x="68"/>
        <item x="4"/>
        <item x="5"/>
        <item x="76"/>
        <item x="213"/>
        <item x="21"/>
        <item x="210"/>
        <item x="214"/>
        <item x="144"/>
        <item x="170"/>
        <item m="1" x="239"/>
        <item x="121"/>
        <item x="122"/>
        <item x="123"/>
        <item x="172"/>
        <item x="125"/>
        <item x="126"/>
        <item m="1" x="231"/>
        <item x="173"/>
        <item m="1" x="252"/>
        <item x="174"/>
        <item m="1" x="344"/>
        <item x="33"/>
        <item x="54"/>
        <item x="190"/>
        <item x="109"/>
        <item x="112"/>
        <item x="222"/>
        <item x="208"/>
        <item m="1" x="232"/>
        <item x="69"/>
        <item x="70"/>
        <item x="205"/>
        <item x="58"/>
        <item x="194"/>
        <item x="55"/>
        <item x="145"/>
        <item x="192"/>
        <item x="128"/>
        <item x="146"/>
        <item m="1" x="305"/>
        <item m="1" x="241"/>
        <item x="215"/>
        <item m="1" x="340"/>
        <item x="48"/>
        <item x="49"/>
        <item x="115"/>
        <item x="108"/>
        <item m="1" x="350"/>
        <item x="74"/>
        <item m="1" x="248"/>
        <item m="1" x="275"/>
        <item x="189"/>
        <item x="6"/>
        <item m="1" x="304"/>
        <item m="1" x="341"/>
        <item x="9"/>
        <item x="89"/>
        <item x="206"/>
        <item m="1" x="324"/>
        <item x="175"/>
        <item m="1" x="265"/>
        <item x="186"/>
        <item x="150"/>
        <item x="7"/>
        <item m="1" x="285"/>
        <item m="1" x="312"/>
        <item x="75"/>
        <item m="1" x="244"/>
        <item x="149"/>
        <item m="1" x="345"/>
        <item m="1" x="346"/>
        <item m="1" x="286"/>
        <item m="1" x="245"/>
        <item m="1" x="306"/>
        <item m="1" x="264"/>
        <item m="1" x="267"/>
        <item m="1" x="266"/>
        <item m="1" x="318"/>
        <item m="1" x="342"/>
        <item m="1" x="297"/>
        <item m="1" x="319"/>
        <item m="1" x="322"/>
        <item m="1" x="237"/>
        <item m="1" x="284"/>
        <item m="1" x="269"/>
        <item m="1" x="261"/>
        <item m="1" x="355"/>
        <item m="1" x="247"/>
        <item m="1" x="308"/>
        <item x="165"/>
        <item x="131"/>
        <item x="171"/>
        <item x="28"/>
        <item x="84"/>
        <item x="124"/>
        <item x="31"/>
        <item x="85"/>
        <item m="1" x="295"/>
        <item m="1" x="240"/>
        <item m="1" x="320"/>
        <item m="1" x="270"/>
        <item m="1" x="314"/>
        <item m="1" x="336"/>
        <item m="1" x="332"/>
        <item m="1" x="258"/>
        <item x="100"/>
        <item x="160"/>
        <item x="225"/>
        <item m="1" x="303"/>
        <item m="1" x="351"/>
        <item m="1" x="292"/>
        <item x="152"/>
        <item m="1" x="337"/>
        <item m="1" x="327"/>
        <item x="116"/>
        <item x="117"/>
        <item m="1" x="321"/>
        <item x="36"/>
        <item m="1" x="291"/>
        <item m="1" x="309"/>
        <item m="1" x="243"/>
        <item x="141"/>
        <item x="176"/>
        <item x="42"/>
        <item x="132"/>
        <item x="140"/>
      </items>
    </pivotField>
    <pivotField compact="0" outline="0" subtotalTop="0" showAll="0" includeNewItemsInFilter="1" defaultSubtotal="0">
      <items count="31">
        <item x="0"/>
        <item m="1" x="25"/>
        <item m="1" x="29"/>
        <item m="1" x="22"/>
        <item m="1" x="20"/>
        <item m="1" x="28"/>
        <item m="1" x="21"/>
        <item m="1" x="24"/>
        <item m="1" x="23"/>
        <item m="1" x="26"/>
        <item m="1" x="27"/>
        <item m="1" x="30"/>
        <item n=" "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ubtotalTop="0" showAll="0" includeNewItemsInFilter="1" defaultSubtotal="0">
      <items count="10">
        <item x="6"/>
        <item x="4"/>
        <item x="3"/>
        <item x="2"/>
        <item x="0"/>
        <item x="8"/>
        <item x="1"/>
        <item x="7"/>
        <item m="1" x="9"/>
        <item x="5"/>
      </items>
    </pivotField>
    <pivotField compact="0" outline="0" subtotalTop="0" showAll="0" includeNewItemsInFilter="1" defaultSubtotal="0">
      <items count="12">
        <item x="4"/>
        <item x="2"/>
        <item x="3"/>
        <item x="1"/>
        <item x="0"/>
        <item x="7"/>
        <item x="6"/>
        <item m="1" x="10"/>
        <item x="5"/>
        <item m="1" x="8"/>
        <item m="1" x="11"/>
        <item m="1" x="9"/>
      </items>
    </pivotField>
    <pivotField compact="0" outline="0" subtotalTop="0" showAll="0" includeNewItemsInFilter="1" defaultSubtotal="0">
      <items count="20">
        <item x="6"/>
        <item x="7"/>
        <item m="1" x="13"/>
        <item x="1"/>
        <item x="0"/>
        <item m="1" x="17"/>
        <item x="5"/>
        <item x="3"/>
        <item m="1" x="19"/>
        <item m="1" x="12"/>
        <item x="10"/>
        <item x="9"/>
        <item m="1" x="14"/>
        <item m="1" x="15"/>
        <item x="4"/>
        <item x="8"/>
        <item x="11"/>
        <item x="2"/>
        <item m="1" x="18"/>
        <item m="1" x="16"/>
      </items>
    </pivotField>
    <pivotField compact="0" outline="0" subtotalTop="0" showAll="0" includeNewItemsInFilter="1" defaultSubtotal="0">
      <items count="18">
        <item x="7"/>
        <item x="4"/>
        <item x="3"/>
        <item x="1"/>
        <item x="5"/>
        <item x="2"/>
        <item x="0"/>
        <item x="9"/>
        <item x="6"/>
        <item x="8"/>
        <item x="11"/>
        <item m="1" x="17"/>
        <item m="1" x="12"/>
        <item m="1" x="13"/>
        <item m="1" x="14"/>
        <item m="1" x="16"/>
        <item x="10"/>
        <item m="1" x="15"/>
      </items>
    </pivotField>
    <pivotField compact="0" outline="0" subtotalTop="0" showAll="0" includeNewItemsInFilter="1" defaultSubtotal="0">
      <items count="6">
        <item m="1" x="4"/>
        <item x="2"/>
        <item x="1"/>
        <item m="1" x="5"/>
        <item x="0"/>
        <item x="3"/>
      </items>
    </pivotField>
    <pivotField axis="axisRow" compact="0" outline="0" subtotalTop="0" showAll="0" includeNewItemsInFilter="1" defaultSubtotal="0">
      <items count="20">
        <item x="0"/>
        <item x="1"/>
        <item x="2"/>
        <item m="1" x="18"/>
        <item m="1" x="4"/>
        <item m="1" x="7"/>
        <item m="1" x="12"/>
        <item m="1" x="14"/>
        <item m="1" x="15"/>
        <item m="1" x="16"/>
        <item m="1" x="17"/>
        <item m="1" x="19"/>
        <item m="1" x="3"/>
        <item m="1" x="5"/>
        <item m="1" x="6"/>
        <item m="1" x="8"/>
        <item m="1" x="9"/>
        <item m="1" x="10"/>
        <item m="1" x="11"/>
        <item m="1" x="13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12">
        <item x="4"/>
        <item x="0"/>
        <item x="2"/>
        <item x="9"/>
        <item x="7"/>
        <item x="10"/>
        <item x="5"/>
        <item x="1"/>
        <item x="3"/>
        <item x="6"/>
        <item x="8"/>
        <item x="11"/>
      </items>
    </pivotField>
    <pivotField axis="axisPage" compact="0" outline="0" subtotalTop="0" showAll="0" includeNewItemsInFilter="1" defaultSubtotal="0">
      <items count="12">
        <item x="4"/>
        <item x="0"/>
        <item x="2"/>
        <item x="9"/>
        <item x="7"/>
        <item x="10"/>
        <item x="5"/>
        <item x="1"/>
        <item x="3"/>
        <item x="6"/>
        <item x="8"/>
        <item x="11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4">
        <item m="1" x="3"/>
        <item x="1"/>
        <item x="0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</pivotFields>
  <rowFields count="5">
    <field x="1"/>
    <field x="3"/>
    <field x="4"/>
    <field x="11"/>
    <field x="6"/>
  </rowFields>
  <rowItems count="522">
    <i>
      <x v="3"/>
      <x v="24"/>
      <x v="350"/>
      <x/>
      <x v="1"/>
    </i>
    <i r="3">
      <x v="1"/>
      <x v="1"/>
    </i>
    <i r="3">
      <x v="2"/>
      <x v="1"/>
    </i>
    <i>
      <x v="5"/>
      <x v="18"/>
      <x v="71"/>
      <x/>
      <x v="6"/>
    </i>
    <i r="3">
      <x v="1"/>
      <x v="6"/>
    </i>
    <i r="1">
      <x v="31"/>
      <x v="12"/>
      <x/>
      <x v="6"/>
    </i>
    <i r="3">
      <x v="1"/>
      <x v="6"/>
    </i>
    <i r="2">
      <x v="111"/>
      <x/>
      <x v="6"/>
    </i>
    <i r="3">
      <x v="1"/>
      <x v="6"/>
    </i>
    <i r="3">
      <x v="2"/>
      <x v="6"/>
    </i>
    <i r="2">
      <x v="186"/>
      <x/>
      <x v="6"/>
    </i>
    <i r="3">
      <x v="1"/>
      <x v="6"/>
    </i>
    <i r="2">
      <x v="187"/>
      <x/>
      <x v="6"/>
    </i>
    <i r="3">
      <x v="1"/>
      <x v="6"/>
    </i>
    <i r="2">
      <x v="188"/>
      <x/>
      <x v="6"/>
    </i>
    <i r="3">
      <x v="1"/>
      <x v="6"/>
    </i>
    <i r="2">
      <x v="201"/>
      <x/>
      <x v="6"/>
    </i>
    <i r="3">
      <x v="1"/>
      <x v="6"/>
    </i>
    <i r="2">
      <x v="226"/>
      <x/>
      <x v="6"/>
    </i>
    <i r="3">
      <x v="1"/>
      <x v="6"/>
    </i>
    <i r="2">
      <x v="276"/>
      <x/>
      <x v="6"/>
    </i>
    <i r="3">
      <x v="1"/>
      <x v="6"/>
    </i>
    <i r="3">
      <x v="2"/>
      <x v="6"/>
    </i>
    <i r="2">
      <x v="277"/>
      <x/>
      <x v="6"/>
    </i>
    <i r="3">
      <x v="1"/>
      <x v="6"/>
    </i>
    <i r="2">
      <x v="356"/>
      <x/>
      <x v="6"/>
    </i>
    <i r="3">
      <x v="1"/>
      <x v="6"/>
    </i>
    <i r="1">
      <x v="35"/>
      <x v="192"/>
      <x/>
      <x v="6"/>
    </i>
    <i r="3">
      <x v="1"/>
      <x v="6"/>
    </i>
    <i r="1">
      <x v="39"/>
      <x v="55"/>
      <x/>
      <x v="9"/>
    </i>
    <i r="2">
      <x v="56"/>
      <x/>
      <x v="9"/>
    </i>
    <i r="2">
      <x v="224"/>
      <x/>
      <x v="3"/>
    </i>
    <i r="3">
      <x v="1"/>
      <x v="3"/>
    </i>
    <i r="2">
      <x v="255"/>
      <x/>
      <x v="3"/>
    </i>
    <i r="3">
      <x v="1"/>
      <x v="3"/>
    </i>
    <i r="2">
      <x v="267"/>
      <x/>
      <x v="4"/>
    </i>
    <i r="3">
      <x v="1"/>
      <x v="4"/>
    </i>
    <i r="1">
      <x v="42"/>
      <x v="179"/>
      <x/>
      <x v="6"/>
    </i>
    <i r="3">
      <x v="1"/>
      <x v="6"/>
    </i>
    <i r="3">
      <x v="2"/>
      <x v="6"/>
    </i>
    <i r="2">
      <x v="183"/>
      <x/>
      <x v="6"/>
    </i>
    <i r="3">
      <x v="1"/>
      <x v="6"/>
    </i>
    <i r="2">
      <x v="265"/>
      <x/>
      <x v="4"/>
    </i>
    <i r="3">
      <x v="1"/>
      <x v="4"/>
    </i>
    <i r="3">
      <x v="2"/>
      <x v="4"/>
    </i>
    <i r="1">
      <x v="44"/>
      <x v="101"/>
      <x/>
      <x v="3"/>
    </i>
    <i r="3">
      <x v="1"/>
      <x v="3"/>
    </i>
    <i r="2">
      <x v="102"/>
      <x/>
      <x v="6"/>
    </i>
    <i r="3">
      <x v="1"/>
      <x v="6"/>
    </i>
    <i r="2">
      <x v="191"/>
      <x/>
      <x v="3"/>
    </i>
    <i r="3">
      <x v="1"/>
      <x v="3"/>
    </i>
    <i>
      <x v="6"/>
      <x v="3"/>
      <x v="42"/>
      <x/>
      <x v="1"/>
    </i>
    <i r="3">
      <x v="1"/>
      <x v="1"/>
    </i>
    <i r="3">
      <x v="2"/>
      <x v="1"/>
    </i>
    <i r="1">
      <x v="7"/>
      <x v="132"/>
      <x/>
      <x v="6"/>
    </i>
    <i r="3">
      <x v="1"/>
      <x v="6"/>
    </i>
    <i r="1">
      <x v="13"/>
      <x v="130"/>
      <x/>
      <x v="1"/>
    </i>
    <i r="3">
      <x v="1"/>
      <x v="1"/>
    </i>
    <i r="3">
      <x v="2"/>
      <x v="1"/>
    </i>
    <i r="1">
      <x v="20"/>
      <x v="126"/>
      <x/>
      <x v="6"/>
    </i>
    <i r="3">
      <x v="1"/>
      <x v="6"/>
    </i>
    <i r="1">
      <x v="21"/>
      <x v="47"/>
      <x/>
      <x v="3"/>
    </i>
    <i r="3">
      <x v="1"/>
      <x v="3"/>
    </i>
    <i r="3">
      <x v="2"/>
      <x v="3"/>
    </i>
    <i r="2">
      <x v="76"/>
      <x/>
      <x v="3"/>
    </i>
    <i r="3">
      <x v="1"/>
      <x v="3"/>
    </i>
    <i r="3">
      <x v="2"/>
      <x v="3"/>
    </i>
    <i r="2">
      <x v="87"/>
      <x/>
      <x v="3"/>
    </i>
    <i r="3">
      <x v="1"/>
      <x v="3"/>
    </i>
    <i r="3">
      <x v="2"/>
      <x v="3"/>
    </i>
    <i r="2">
      <x v="129"/>
      <x/>
      <x v="3"/>
    </i>
    <i r="3">
      <x v="1"/>
      <x v="3"/>
    </i>
    <i r="3">
      <x v="2"/>
      <x v="3"/>
    </i>
    <i r="2">
      <x v="230"/>
      <x/>
      <x v="3"/>
    </i>
    <i r="3">
      <x v="1"/>
      <x v="3"/>
    </i>
    <i r="3">
      <x v="2"/>
      <x v="3"/>
    </i>
    <i r="2">
      <x v="232"/>
      <x/>
      <x v="3"/>
    </i>
    <i r="3">
      <x v="1"/>
      <x v="3"/>
    </i>
    <i r="3">
      <x v="2"/>
      <x v="3"/>
    </i>
    <i r="2">
      <x v="262"/>
      <x/>
      <x v="3"/>
    </i>
    <i r="3">
      <x v="1"/>
      <x v="3"/>
    </i>
    <i r="3">
      <x v="2"/>
      <x v="3"/>
    </i>
    <i r="2">
      <x v="263"/>
      <x/>
      <x v="3"/>
    </i>
    <i r="3">
      <x v="1"/>
      <x v="3"/>
    </i>
    <i r="3">
      <x v="2"/>
      <x v="3"/>
    </i>
    <i r="1">
      <x v="36"/>
      <x v="216"/>
      <x/>
      <x v="6"/>
    </i>
    <i r="3">
      <x v="1"/>
      <x v="6"/>
    </i>
    <i r="3">
      <x v="2"/>
      <x v="6"/>
    </i>
    <i r="1">
      <x v="38"/>
      <x v="235"/>
      <x/>
      <x v="6"/>
    </i>
    <i r="3">
      <x v="1"/>
      <x v="6"/>
    </i>
    <i r="3">
      <x v="2"/>
      <x v="6"/>
    </i>
    <i r="1">
      <x v="46"/>
      <x v="13"/>
      <x/>
      <x v="3"/>
    </i>
    <i r="3">
      <x v="1"/>
      <x v="3"/>
    </i>
    <i r="3">
      <x v="2"/>
      <x v="3"/>
    </i>
    <i r="2">
      <x v="27"/>
      <x/>
      <x v="3"/>
    </i>
    <i r="3">
      <x v="1"/>
      <x v="3"/>
    </i>
    <i r="3">
      <x v="2"/>
      <x v="3"/>
    </i>
    <i r="2">
      <x v="281"/>
      <x/>
      <x v="3"/>
    </i>
    <i r="3">
      <x v="1"/>
      <x v="3"/>
    </i>
    <i r="3">
      <x v="2"/>
      <x v="3"/>
    </i>
    <i r="1">
      <x v="50"/>
      <x v="299"/>
      <x/>
      <x/>
    </i>
    <i r="3">
      <x v="1"/>
      <x/>
    </i>
    <i r="3">
      <x v="2"/>
      <x/>
    </i>
    <i>
      <x v="7"/>
      <x v="4"/>
      <x v="96"/>
      <x/>
      <x v="4"/>
    </i>
    <i r="3">
      <x v="1"/>
      <x v="4"/>
    </i>
    <i r="3">
      <x v="2"/>
      <x v="4"/>
    </i>
    <i r="2">
      <x v="162"/>
      <x/>
      <x v="6"/>
    </i>
    <i r="3">
      <x v="1"/>
      <x v="6"/>
    </i>
    <i r="2">
      <x v="200"/>
      <x/>
      <x v="4"/>
    </i>
    <i r="3">
      <x v="1"/>
      <x v="4"/>
    </i>
    <i r="3">
      <x v="2"/>
      <x v="4"/>
    </i>
    <i r="2">
      <x v="243"/>
      <x/>
      <x v="4"/>
    </i>
    <i r="3">
      <x v="1"/>
      <x v="4"/>
    </i>
    <i r="2">
      <x v="244"/>
      <x/>
      <x v="4"/>
    </i>
    <i r="3">
      <x v="1"/>
      <x v="4"/>
    </i>
    <i r="2">
      <x v="245"/>
      <x/>
      <x v="4"/>
    </i>
    <i r="3">
      <x v="1"/>
      <x v="4"/>
    </i>
    <i r="2">
      <x v="247"/>
      <x/>
      <x v="4"/>
    </i>
    <i r="3">
      <x v="1"/>
      <x v="4"/>
    </i>
    <i r="2">
      <x v="248"/>
      <x/>
      <x v="9"/>
    </i>
    <i r="2">
      <x v="327"/>
      <x/>
      <x v="6"/>
    </i>
    <i r="3">
      <x v="1"/>
      <x v="6"/>
    </i>
    <i r="3">
      <x v="2"/>
      <x v="6"/>
    </i>
    <i r="2">
      <x v="348"/>
      <x/>
      <x v="6"/>
    </i>
    <i r="3">
      <x v="1"/>
      <x v="6"/>
    </i>
    <i r="1">
      <x v="23"/>
      <x v="178"/>
      <x/>
      <x v="4"/>
    </i>
    <i r="3">
      <x v="1"/>
      <x v="4"/>
    </i>
    <i r="2">
      <x v="270"/>
      <x/>
      <x v="4"/>
    </i>
    <i r="3">
      <x v="1"/>
      <x v="4"/>
    </i>
    <i r="1">
      <x v="32"/>
      <x v="128"/>
      <x/>
      <x v="6"/>
    </i>
    <i r="3">
      <x v="1"/>
      <x v="6"/>
    </i>
    <i r="2">
      <x v="219"/>
      <x/>
      <x v="6"/>
    </i>
    <i r="3">
      <x v="1"/>
      <x v="6"/>
    </i>
    <i r="2">
      <x v="323"/>
      <x/>
      <x v="6"/>
    </i>
    <i r="3">
      <x v="1"/>
      <x v="6"/>
    </i>
    <i r="1">
      <x v="33"/>
      <x v="347"/>
      <x/>
      <x v="6"/>
    </i>
    <i r="3">
      <x v="1"/>
      <x v="6"/>
    </i>
    <i r="1">
      <x v="35"/>
      <x v="32"/>
      <x/>
      <x v="6"/>
    </i>
    <i r="3">
      <x v="1"/>
      <x v="6"/>
    </i>
    <i r="2">
      <x v="189"/>
      <x/>
      <x v="6"/>
    </i>
    <i r="3">
      <x v="1"/>
      <x v="6"/>
    </i>
    <i r="2">
      <x v="215"/>
      <x/>
      <x v="6"/>
    </i>
    <i r="3">
      <x v="1"/>
      <x v="6"/>
    </i>
    <i r="1">
      <x v="52"/>
      <x v="357"/>
      <x/>
      <x v="6"/>
    </i>
    <i>
      <x v="9"/>
      <x/>
      <x v="1"/>
      <x/>
      <x v="6"/>
    </i>
    <i r="3">
      <x v="1"/>
      <x v="6"/>
    </i>
    <i r="2">
      <x v="2"/>
      <x/>
      <x v="6"/>
    </i>
    <i r="3">
      <x v="1"/>
      <x v="6"/>
    </i>
    <i r="1">
      <x v="8"/>
      <x v="70"/>
      <x/>
      <x v="1"/>
    </i>
    <i r="3">
      <x v="1"/>
      <x v="1"/>
    </i>
    <i r="3">
      <x v="2"/>
      <x v="1"/>
    </i>
    <i r="1">
      <x v="17"/>
      <x v="115"/>
      <x/>
      <x v="1"/>
    </i>
    <i r="3">
      <x v="1"/>
      <x v="1"/>
    </i>
    <i r="3">
      <x v="2"/>
      <x v="1"/>
    </i>
    <i r="1">
      <x v="30"/>
      <x v="358"/>
      <x/>
      <x v="3"/>
    </i>
    <i r="3">
      <x v="1"/>
      <x v="3"/>
    </i>
    <i r="1">
      <x v="43"/>
      <x v="127"/>
      <x/>
      <x v="6"/>
    </i>
    <i r="2">
      <x v="193"/>
      <x/>
      <x v="6"/>
    </i>
    <i r="3">
      <x v="1"/>
      <x v="6"/>
    </i>
    <i r="2">
      <x v="240"/>
      <x/>
      <x v="6"/>
    </i>
    <i r="3">
      <x v="1"/>
      <x v="6"/>
    </i>
    <i r="2">
      <x v="268"/>
      <x/>
      <x v="6"/>
    </i>
    <i r="3">
      <x v="1"/>
      <x v="6"/>
    </i>
    <i r="2">
      <x v="271"/>
      <x/>
      <x v="6"/>
    </i>
    <i r="2">
      <x v="354"/>
      <x/>
      <x v="6"/>
    </i>
    <i r="3">
      <x v="1"/>
      <x v="6"/>
    </i>
    <i r="3">
      <x v="2"/>
      <x v="6"/>
    </i>
    <i r="1">
      <x v="49"/>
      <x v="75"/>
      <x/>
      <x v="6"/>
    </i>
    <i r="3">
      <x v="1"/>
      <x v="6"/>
    </i>
    <i r="2">
      <x v="112"/>
      <x/>
      <x v="6"/>
    </i>
    <i r="3">
      <x v="1"/>
      <x v="6"/>
    </i>
    <i r="3">
      <x v="2"/>
      <x v="6"/>
    </i>
    <i r="2">
      <x v="295"/>
      <x/>
      <x v="6"/>
    </i>
    <i r="3">
      <x v="1"/>
      <x v="6"/>
    </i>
    <i r="3">
      <x v="2"/>
      <x v="6"/>
    </i>
    <i r="2">
      <x v="301"/>
      <x/>
      <x v="6"/>
    </i>
    <i r="3">
      <x v="1"/>
      <x v="6"/>
    </i>
    <i r="3">
      <x v="2"/>
      <x v="6"/>
    </i>
    <i>
      <x v="10"/>
      <x v="18"/>
      <x v="16"/>
      <x/>
      <x v="4"/>
    </i>
    <i r="3">
      <x v="1"/>
      <x v="4"/>
    </i>
    <i r="2">
      <x v="68"/>
      <x/>
      <x v="6"/>
    </i>
    <i r="3">
      <x v="1"/>
      <x v="6"/>
    </i>
    <i r="2">
      <x v="69"/>
      <x/>
      <x v="6"/>
    </i>
    <i r="3">
      <x v="1"/>
      <x v="6"/>
    </i>
    <i r="2">
      <x v="81"/>
      <x/>
      <x v="6"/>
    </i>
    <i r="3">
      <x v="1"/>
      <x v="6"/>
    </i>
    <i r="2">
      <x v="160"/>
      <x/>
      <x v="6"/>
    </i>
    <i r="3">
      <x v="1"/>
      <x v="6"/>
    </i>
    <i r="2">
      <x v="220"/>
      <x/>
      <x v="4"/>
    </i>
    <i r="3">
      <x v="1"/>
      <x v="4"/>
    </i>
    <i r="2">
      <x v="344"/>
      <x/>
      <x v="6"/>
    </i>
    <i r="3">
      <x v="1"/>
      <x v="6"/>
    </i>
    <i r="1">
      <x v="23"/>
      <x v="139"/>
      <x/>
      <x v="6"/>
    </i>
    <i r="3">
      <x v="1"/>
      <x v="6"/>
    </i>
    <i r="3">
      <x v="2"/>
      <x v="6"/>
    </i>
    <i r="1">
      <x v="29"/>
      <x v="10"/>
      <x/>
      <x v="7"/>
    </i>
    <i r="3">
      <x v="1"/>
      <x v="7"/>
    </i>
    <i r="3">
      <x v="2"/>
      <x v="7"/>
    </i>
    <i r="2">
      <x v="40"/>
      <x/>
      <x v="5"/>
    </i>
    <i r="3">
      <x v="1"/>
      <x v="5"/>
    </i>
    <i r="3">
      <x v="2"/>
      <x v="5"/>
    </i>
    <i r="2">
      <x v="53"/>
      <x/>
      <x v="7"/>
    </i>
    <i r="3">
      <x v="1"/>
      <x v="7"/>
    </i>
    <i r="2">
      <x v="106"/>
      <x/>
      <x v="5"/>
    </i>
    <i r="3">
      <x v="1"/>
      <x v="5"/>
    </i>
    <i r="2">
      <x v="108"/>
      <x/>
      <x v="5"/>
    </i>
    <i r="3">
      <x v="1"/>
      <x v="5"/>
    </i>
    <i r="2">
      <x v="116"/>
      <x/>
      <x v="6"/>
    </i>
    <i r="3">
      <x v="1"/>
      <x v="6"/>
    </i>
    <i r="2">
      <x v="122"/>
      <x/>
      <x v="3"/>
    </i>
    <i r="2">
      <x v="177"/>
      <x/>
      <x v="7"/>
    </i>
    <i r="2">
      <x v="206"/>
      <x/>
      <x v="5"/>
    </i>
    <i r="3">
      <x v="1"/>
      <x v="5"/>
    </i>
    <i r="2">
      <x v="241"/>
      <x/>
      <x v="6"/>
    </i>
    <i r="3">
      <x v="1"/>
      <x v="6"/>
    </i>
    <i r="2">
      <x v="246"/>
      <x/>
      <x v="6"/>
    </i>
    <i r="3">
      <x v="1"/>
      <x v="6"/>
    </i>
    <i r="2">
      <x v="250"/>
      <x/>
      <x v="5"/>
    </i>
    <i r="3">
      <x v="1"/>
      <x v="5"/>
    </i>
    <i r="2">
      <x v="252"/>
      <x/>
      <x v="7"/>
    </i>
    <i r="3">
      <x v="1"/>
      <x v="7"/>
    </i>
    <i r="2">
      <x v="292"/>
      <x/>
      <x v="7"/>
    </i>
    <i r="3">
      <x v="1"/>
      <x v="7"/>
    </i>
    <i r="3">
      <x v="2"/>
      <x v="7"/>
    </i>
    <i r="2">
      <x v="322"/>
      <x/>
      <x v="6"/>
    </i>
    <i r="3">
      <x v="1"/>
      <x v="6"/>
    </i>
    <i r="2">
      <x v="324"/>
      <x/>
      <x v="6"/>
    </i>
    <i r="3">
      <x v="1"/>
      <x v="6"/>
    </i>
    <i r="2">
      <x v="339"/>
      <x/>
      <x v="6"/>
    </i>
    <i r="3">
      <x v="1"/>
      <x v="6"/>
    </i>
    <i r="3">
      <x v="2"/>
      <x v="6"/>
    </i>
    <i>
      <x v="11"/>
      <x v="3"/>
      <x v="176"/>
      <x/>
      <x v="6"/>
    </i>
    <i r="3">
      <x v="1"/>
      <x v="6"/>
    </i>
    <i r="3">
      <x v="2"/>
      <x v="6"/>
    </i>
    <i r="2">
      <x v="269"/>
      <x/>
      <x v="6"/>
    </i>
    <i r="3">
      <x v="1"/>
      <x v="6"/>
    </i>
    <i r="3">
      <x v="2"/>
      <x v="6"/>
    </i>
    <i r="1">
      <x v="11"/>
      <x v="17"/>
      <x/>
      <x v="6"/>
    </i>
    <i r="3">
      <x v="1"/>
      <x v="6"/>
    </i>
    <i r="2">
      <x v="49"/>
      <x/>
      <x v="6"/>
    </i>
    <i r="3">
      <x v="1"/>
      <x v="6"/>
    </i>
    <i r="3">
      <x v="2"/>
      <x v="6"/>
    </i>
    <i r="2">
      <x v="57"/>
      <x/>
      <x v="6"/>
    </i>
    <i r="3">
      <x v="1"/>
      <x v="6"/>
    </i>
    <i r="3">
      <x v="2"/>
      <x v="6"/>
    </i>
    <i r="2">
      <x v="67"/>
      <x/>
      <x v="6"/>
    </i>
    <i r="3">
      <x v="1"/>
      <x v="6"/>
    </i>
    <i r="2">
      <x v="98"/>
      <x/>
      <x v="6"/>
    </i>
    <i r="3">
      <x v="1"/>
      <x v="6"/>
    </i>
    <i r="2">
      <x v="124"/>
      <x/>
      <x v="6"/>
    </i>
    <i r="3">
      <x v="1"/>
      <x v="6"/>
    </i>
    <i r="2">
      <x v="150"/>
      <x/>
      <x v="6"/>
    </i>
    <i r="3">
      <x v="1"/>
      <x v="6"/>
    </i>
    <i r="2">
      <x v="152"/>
      <x/>
      <x v="9"/>
    </i>
    <i r="2">
      <x v="173"/>
      <x/>
      <x v="6"/>
    </i>
    <i r="3">
      <x v="1"/>
      <x v="6"/>
    </i>
    <i r="3">
      <x v="2"/>
      <x v="6"/>
    </i>
    <i r="2">
      <x v="294"/>
      <x/>
      <x v="4"/>
    </i>
    <i r="3">
      <x v="1"/>
      <x v="4"/>
    </i>
    <i r="2">
      <x v="355"/>
      <x/>
      <x v="6"/>
    </i>
    <i r="3">
      <x v="1"/>
      <x v="6"/>
    </i>
    <i r="1">
      <x v="15"/>
      <x v="78"/>
      <x/>
      <x v="4"/>
    </i>
    <i r="3">
      <x v="1"/>
      <x v="4"/>
    </i>
    <i r="3">
      <x v="2"/>
      <x v="4"/>
    </i>
    <i r="2">
      <x v="103"/>
      <x/>
      <x v="4"/>
    </i>
    <i r="3">
      <x v="1"/>
      <x v="4"/>
    </i>
    <i r="3">
      <x v="2"/>
      <x v="4"/>
    </i>
    <i r="2">
      <x v="284"/>
      <x/>
      <x v="4"/>
    </i>
    <i r="3">
      <x v="1"/>
      <x v="4"/>
    </i>
    <i r="3">
      <x v="2"/>
      <x v="4"/>
    </i>
    <i r="1">
      <x v="46"/>
      <x v="198"/>
      <x/>
      <x v="3"/>
    </i>
    <i r="3">
      <x v="1"/>
      <x v="3"/>
    </i>
    <i r="3">
      <x v="2"/>
      <x v="3"/>
    </i>
    <i r="2">
      <x v="256"/>
      <x/>
      <x v="3"/>
    </i>
    <i r="3">
      <x v="1"/>
      <x v="3"/>
    </i>
    <i r="3">
      <x v="2"/>
      <x v="3"/>
    </i>
    <i r="2">
      <x v="266"/>
      <x/>
      <x v="4"/>
    </i>
    <i r="3">
      <x v="1"/>
      <x v="4"/>
    </i>
    <i>
      <x v="12"/>
      <x v="1"/>
      <x v="18"/>
      <x/>
      <x v="6"/>
    </i>
    <i r="3">
      <x v="1"/>
      <x v="6"/>
    </i>
    <i r="2">
      <x v="21"/>
      <x/>
      <x v="6"/>
    </i>
    <i r="3">
      <x v="1"/>
      <x v="6"/>
    </i>
    <i r="2">
      <x v="23"/>
      <x/>
      <x v="6"/>
    </i>
    <i r="3">
      <x v="1"/>
      <x v="6"/>
    </i>
    <i r="2">
      <x v="26"/>
      <x/>
      <x v="6"/>
    </i>
    <i r="3">
      <x v="1"/>
      <x v="6"/>
    </i>
    <i r="2">
      <x v="89"/>
      <x/>
      <x v="3"/>
    </i>
    <i r="3">
      <x v="1"/>
      <x v="3"/>
    </i>
    <i r="3">
      <x v="2"/>
      <x v="3"/>
    </i>
    <i r="2">
      <x v="99"/>
      <x/>
      <x v="6"/>
    </i>
    <i r="3">
      <x v="1"/>
      <x v="6"/>
    </i>
    <i r="2">
      <x v="113"/>
      <x/>
      <x v="6"/>
    </i>
    <i r="3">
      <x v="1"/>
      <x v="6"/>
    </i>
    <i r="2">
      <x v="149"/>
      <x/>
      <x v="6"/>
    </i>
    <i r="3">
      <x v="1"/>
      <x v="6"/>
    </i>
    <i r="2">
      <x v="174"/>
      <x/>
      <x v="3"/>
    </i>
    <i r="3">
      <x v="1"/>
      <x v="3"/>
    </i>
    <i r="3">
      <x v="2"/>
      <x v="3"/>
    </i>
    <i r="2">
      <x v="208"/>
      <x/>
      <x v="6"/>
    </i>
    <i r="3">
      <x v="1"/>
      <x v="6"/>
    </i>
    <i r="3">
      <x v="2"/>
      <x v="6"/>
    </i>
    <i r="2">
      <x v="264"/>
      <x/>
      <x v="6"/>
    </i>
    <i r="3">
      <x v="1"/>
      <x v="6"/>
    </i>
    <i r="3">
      <x v="2"/>
      <x v="6"/>
    </i>
    <i r="2">
      <x v="290"/>
      <x/>
      <x v="6"/>
    </i>
    <i r="3">
      <x v="1"/>
      <x v="6"/>
    </i>
    <i r="1">
      <x v="40"/>
      <x v="260"/>
      <x/>
      <x v="6"/>
    </i>
    <i r="3">
      <x v="1"/>
      <x v="6"/>
    </i>
    <i r="1">
      <x v="41"/>
      <x v="227"/>
      <x/>
      <x v="6"/>
    </i>
    <i r="3">
      <x v="1"/>
      <x v="6"/>
    </i>
    <i>
      <x v="13"/>
      <x v="7"/>
      <x v="104"/>
      <x/>
      <x v="4"/>
    </i>
    <i r="3">
      <x v="1"/>
      <x v="4"/>
    </i>
    <i r="2">
      <x v="210"/>
      <x/>
      <x v="6"/>
    </i>
    <i r="3">
      <x v="1"/>
      <x v="6"/>
    </i>
    <i r="2">
      <x v="214"/>
      <x/>
      <x v="6"/>
    </i>
    <i r="3">
      <x v="1"/>
      <x v="6"/>
    </i>
    <i r="2">
      <x v="340"/>
      <x/>
      <x v="6"/>
    </i>
    <i r="3">
      <x v="1"/>
      <x v="6"/>
    </i>
    <i r="1">
      <x v="13"/>
      <x v="85"/>
      <x/>
      <x v="6"/>
    </i>
    <i r="3">
      <x v="1"/>
      <x v="6"/>
    </i>
    <i r="3">
      <x v="2"/>
      <x v="6"/>
    </i>
    <i r="2">
      <x v="238"/>
      <x/>
      <x v="4"/>
    </i>
    <i r="3">
      <x v="1"/>
      <x v="4"/>
    </i>
    <i r="3">
      <x v="2"/>
      <x v="4"/>
    </i>
    <i r="1">
      <x v="14"/>
      <x v="97"/>
      <x/>
      <x v="6"/>
    </i>
    <i r="3">
      <x v="1"/>
      <x v="6"/>
    </i>
    <i r="2">
      <x v="194"/>
      <x/>
      <x v="6"/>
    </i>
    <i r="3">
      <x v="1"/>
      <x v="6"/>
    </i>
    <i r="2">
      <x v="236"/>
      <x/>
      <x v="3"/>
    </i>
    <i r="3">
      <x v="1"/>
      <x v="3"/>
    </i>
    <i r="2">
      <x v="239"/>
      <x/>
      <x v="6"/>
    </i>
    <i r="3">
      <x v="1"/>
      <x v="6"/>
    </i>
    <i r="2">
      <x v="274"/>
      <x/>
      <x v="6"/>
    </i>
    <i r="3">
      <x v="1"/>
      <x v="6"/>
    </i>
    <i r="1">
      <x v="16"/>
      <x v="83"/>
      <x/>
      <x v="3"/>
    </i>
    <i r="3">
      <x v="1"/>
      <x v="3"/>
    </i>
    <i r="3">
      <x v="2"/>
      <x v="3"/>
    </i>
    <i r="2">
      <x v="110"/>
      <x/>
      <x v="3"/>
    </i>
    <i r="3">
      <x v="1"/>
      <x v="3"/>
    </i>
    <i r="3">
      <x v="2"/>
      <x v="3"/>
    </i>
    <i r="1">
      <x v="19"/>
      <x v="120"/>
      <x/>
      <x v="3"/>
    </i>
    <i r="3">
      <x v="1"/>
      <x v="3"/>
    </i>
    <i r="2">
      <x v="195"/>
      <x/>
      <x v="4"/>
    </i>
    <i r="3">
      <x v="1"/>
      <x v="4"/>
    </i>
    <i r="1">
      <x v="20"/>
      <x v="119"/>
      <x/>
      <x v="6"/>
    </i>
    <i r="3">
      <x v="1"/>
      <x v="6"/>
    </i>
    <i r="3">
      <x v="2"/>
      <x v="6"/>
    </i>
    <i r="2">
      <x v="125"/>
      <x/>
      <x v="6"/>
    </i>
    <i r="3">
      <x v="1"/>
      <x v="6"/>
    </i>
    <i r="1">
      <x v="21"/>
      <x v="259"/>
      <x/>
      <x v="3"/>
    </i>
    <i r="3">
      <x v="1"/>
      <x v="3"/>
    </i>
    <i r="1">
      <x v="34"/>
      <x v="105"/>
      <x/>
      <x v="9"/>
    </i>
    <i r="3">
      <x v="1"/>
      <x v="9"/>
    </i>
    <i>
      <x v="19"/>
      <x v="7"/>
      <x v="14"/>
      <x/>
      <x v="6"/>
    </i>
    <i r="3">
      <x v="1"/>
      <x v="6"/>
    </i>
    <i r="2">
      <x v="15"/>
      <x/>
      <x v="4"/>
    </i>
    <i r="3">
      <x v="1"/>
      <x v="4"/>
    </i>
    <i r="2">
      <x v="64"/>
      <x/>
      <x v="4"/>
    </i>
    <i r="3">
      <x v="1"/>
      <x v="4"/>
    </i>
    <i r="2">
      <x v="123"/>
      <x/>
      <x v="4"/>
    </i>
    <i r="3">
      <x v="1"/>
      <x v="4"/>
    </i>
    <i r="2">
      <x v="145"/>
      <x/>
      <x v="2"/>
    </i>
    <i r="3">
      <x v="1"/>
      <x v="2"/>
    </i>
    <i r="2">
      <x v="167"/>
      <x/>
      <x v="4"/>
    </i>
    <i r="3">
      <x v="1"/>
      <x v="4"/>
    </i>
    <i r="2">
      <x v="202"/>
      <x/>
      <x v="2"/>
    </i>
    <i r="3">
      <x v="1"/>
      <x v="2"/>
    </i>
    <i r="2">
      <x v="254"/>
      <x/>
      <x v="2"/>
    </i>
    <i r="3">
      <x v="1"/>
      <x v="2"/>
    </i>
    <i r="2">
      <x v="325"/>
      <x/>
      <x v="6"/>
    </i>
    <i r="3">
      <x v="1"/>
      <x v="6"/>
    </i>
    <i r="2">
      <x v="328"/>
      <x/>
      <x v="6"/>
    </i>
    <i r="3">
      <x v="1"/>
      <x v="6"/>
    </i>
    <i r="1">
      <x v="10"/>
      <x v="19"/>
      <x/>
      <x v="4"/>
    </i>
    <i r="3">
      <x v="1"/>
      <x v="4"/>
    </i>
    <i r="3">
      <x v="2"/>
      <x v="4"/>
    </i>
    <i r="2">
      <x v="90"/>
      <x/>
      <x v="4"/>
    </i>
    <i r="3">
      <x v="1"/>
      <x v="4"/>
    </i>
    <i r="3">
      <x v="2"/>
      <x v="4"/>
    </i>
    <i r="2">
      <x v="91"/>
      <x/>
      <x v="4"/>
    </i>
    <i r="3">
      <x v="1"/>
      <x v="4"/>
    </i>
    <i r="3">
      <x v="2"/>
      <x v="4"/>
    </i>
    <i r="2">
      <x v="92"/>
      <x/>
      <x v="4"/>
    </i>
    <i r="3">
      <x v="1"/>
      <x v="4"/>
    </i>
    <i r="3">
      <x v="2"/>
      <x v="4"/>
    </i>
    <i r="2">
      <x v="93"/>
      <x/>
      <x v="4"/>
    </i>
    <i r="3">
      <x v="1"/>
      <x v="4"/>
    </i>
    <i r="3">
      <x v="2"/>
      <x v="4"/>
    </i>
    <i r="2">
      <x v="166"/>
      <x/>
      <x v="4"/>
    </i>
    <i r="3">
      <x v="1"/>
      <x v="4"/>
    </i>
    <i r="3">
      <x v="2"/>
      <x v="4"/>
    </i>
    <i r="2">
      <x v="237"/>
      <x/>
      <x v="4"/>
    </i>
    <i r="3">
      <x v="1"/>
      <x v="4"/>
    </i>
    <i r="3">
      <x v="2"/>
      <x v="4"/>
    </i>
    <i r="1">
      <x v="22"/>
      <x v="100"/>
      <x/>
      <x v="2"/>
    </i>
    <i r="3">
      <x v="1"/>
      <x v="2"/>
    </i>
    <i r="2">
      <x v="142"/>
      <x/>
      <x v="4"/>
    </i>
    <i r="3">
      <x v="1"/>
      <x v="4"/>
    </i>
    <i r="3">
      <x v="2"/>
      <x v="4"/>
    </i>
    <i r="1">
      <x v="28"/>
      <x v="144"/>
      <x/>
      <x v="2"/>
    </i>
    <i r="3">
      <x v="1"/>
      <x v="2"/>
    </i>
    <i r="3">
      <x v="2"/>
      <x v="2"/>
    </i>
    <i r="2">
      <x v="146"/>
      <x/>
      <x v="2"/>
    </i>
    <i r="3">
      <x v="1"/>
      <x v="2"/>
    </i>
    <i>
      <x v="22"/>
      <x v="5"/>
      <x v="50"/>
      <x/>
      <x v="4"/>
    </i>
    <i r="3">
      <x v="1"/>
      <x v="4"/>
    </i>
    <i r="2">
      <x v="82"/>
      <x/>
      <x v="4"/>
    </i>
    <i r="3">
      <x v="1"/>
      <x v="4"/>
    </i>
    <i r="2">
      <x v="148"/>
      <x/>
      <x v="4"/>
    </i>
    <i r="3">
      <x v="1"/>
      <x v="4"/>
    </i>
    <i r="2">
      <x v="199"/>
      <x/>
      <x v="4"/>
    </i>
    <i r="3">
      <x v="1"/>
      <x v="4"/>
    </i>
    <i r="2">
      <x v="231"/>
      <x/>
      <x v="6"/>
    </i>
    <i r="3">
      <x v="1"/>
      <x v="6"/>
    </i>
    <i r="1">
      <x v="9"/>
      <x v="329"/>
      <x/>
      <x v="6"/>
    </i>
    <i r="3">
      <x v="1"/>
      <x v="6"/>
    </i>
    <i r="3">
      <x v="2"/>
      <x v="6"/>
    </i>
    <i r="1">
      <x v="25"/>
      <x v="45"/>
      <x/>
      <x v="6"/>
    </i>
    <i r="3">
      <x v="1"/>
      <x v="6"/>
    </i>
    <i r="3">
      <x v="2"/>
      <x v="6"/>
    </i>
    <i r="2">
      <x v="157"/>
      <x/>
      <x v="4"/>
    </i>
    <i r="3">
      <x v="1"/>
      <x v="4"/>
    </i>
    <i r="3">
      <x v="2"/>
      <x v="4"/>
    </i>
    <i r="2">
      <x v="158"/>
      <x/>
      <x v="4"/>
    </i>
    <i r="3">
      <x v="1"/>
      <x v="4"/>
    </i>
    <i r="3">
      <x v="2"/>
      <x v="4"/>
    </i>
    <i r="2">
      <x v="289"/>
      <x/>
      <x v="6"/>
    </i>
    <i r="3">
      <x v="1"/>
      <x v="6"/>
    </i>
    <i r="1">
      <x v="26"/>
      <x v="134"/>
      <x/>
      <x v="6"/>
    </i>
    <i r="3">
      <x v="1"/>
      <x v="6"/>
    </i>
    <i r="3">
      <x v="2"/>
      <x v="6"/>
    </i>
    <i r="2">
      <x v="135"/>
      <x/>
      <x v="3"/>
    </i>
    <i r="3">
      <x v="1"/>
      <x v="3"/>
    </i>
    <i r="3">
      <x v="2"/>
      <x v="3"/>
    </i>
    <i r="2">
      <x v="136"/>
      <x/>
      <x v="6"/>
    </i>
    <i r="3">
      <x v="1"/>
      <x v="6"/>
    </i>
    <i r="2">
      <x v="137"/>
      <x/>
      <x v="4"/>
    </i>
    <i r="3">
      <x v="1"/>
      <x v="4"/>
    </i>
    <i r="1">
      <x v="27"/>
      <x v="58"/>
      <x/>
      <x v="6"/>
    </i>
    <i r="3">
      <x v="1"/>
      <x v="6"/>
    </i>
    <i r="3">
      <x v="2"/>
      <x v="6"/>
    </i>
    <i r="2">
      <x v="59"/>
      <x/>
      <x v="6"/>
    </i>
    <i r="3">
      <x v="1"/>
      <x v="6"/>
    </i>
    <i r="3">
      <x v="2"/>
      <x v="6"/>
    </i>
    <i r="2">
      <x v="60"/>
      <x/>
      <x v="6"/>
    </i>
    <i r="3">
      <x v="1"/>
      <x v="6"/>
    </i>
    <i r="2">
      <x v="61"/>
      <x/>
      <x v="3"/>
    </i>
    <i r="3">
      <x v="1"/>
      <x v="3"/>
    </i>
    <i r="1">
      <x v="45"/>
      <x v="43"/>
      <x/>
      <x v="4"/>
    </i>
    <i r="3">
      <x v="1"/>
      <x v="4"/>
    </i>
    <i r="2">
      <x v="326"/>
      <x/>
      <x v="4"/>
    </i>
    <i r="3">
      <x v="1"/>
      <x v="4"/>
    </i>
    <i>
      <x v="24"/>
      <x v="2"/>
      <x v="24"/>
      <x/>
      <x v="4"/>
    </i>
    <i r="3">
      <x v="1"/>
      <x v="4"/>
    </i>
    <i r="2">
      <x v="25"/>
      <x/>
      <x v="4"/>
    </i>
    <i r="3">
      <x v="1"/>
      <x v="4"/>
    </i>
    <i r="2">
      <x v="28"/>
      <x/>
      <x v="4"/>
    </i>
    <i r="3">
      <x v="1"/>
      <x v="4"/>
    </i>
    <i r="2">
      <x v="84"/>
      <x/>
      <x v="6"/>
    </i>
    <i r="3">
      <x v="1"/>
      <x v="6"/>
    </i>
    <i r="2">
      <x v="233"/>
      <x/>
      <x v="3"/>
    </i>
    <i r="3">
      <x v="1"/>
      <x v="3"/>
    </i>
    <i r="2">
      <x v="234"/>
      <x/>
      <x v="4"/>
    </i>
    <i r="3">
      <x v="1"/>
      <x v="4"/>
    </i>
    <i r="2">
      <x v="285"/>
      <x/>
      <x v="6"/>
    </i>
    <i r="3">
      <x v="1"/>
      <x v="6"/>
    </i>
    <i r="2">
      <x v="296"/>
      <x/>
      <x v="6"/>
    </i>
    <i r="3">
      <x v="1"/>
      <x v="6"/>
    </i>
    <i r="1">
      <x v="34"/>
      <x v="72"/>
      <x/>
      <x v="6"/>
    </i>
    <i r="3">
      <x v="1"/>
      <x v="6"/>
    </i>
    <i r="2">
      <x v="190"/>
      <x/>
      <x v="4"/>
    </i>
    <i r="3">
      <x v="1"/>
      <x v="4"/>
    </i>
    <i r="2">
      <x v="209"/>
      <x/>
      <x v="2"/>
    </i>
    <i r="3">
      <x v="1"/>
      <x v="2"/>
    </i>
    <i r="3">
      <x v="2"/>
      <x v="2"/>
    </i>
    <i r="2">
      <x v="211"/>
      <x/>
      <x v="6"/>
    </i>
    <i r="3">
      <x v="1"/>
      <x v="6"/>
    </i>
    <i r="3">
      <x v="2"/>
      <x v="6"/>
    </i>
    <i r="2">
      <x v="212"/>
      <x/>
      <x v="2"/>
    </i>
    <i r="3">
      <x v="1"/>
      <x v="2"/>
    </i>
    <i r="3">
      <x v="2"/>
      <x v="2"/>
    </i>
    <i r="1">
      <x v="48"/>
      <x v="63"/>
      <x/>
      <x v="4"/>
    </i>
    <i r="3">
      <x v="1"/>
      <x v="4"/>
    </i>
    <i r="2">
      <x v="288"/>
      <x/>
      <x v="4"/>
    </i>
    <i r="3">
      <x v="1"/>
      <x v="4"/>
    </i>
    <i>
      <x v="25"/>
      <x v="6"/>
      <x v="51"/>
      <x/>
      <x v="6"/>
    </i>
    <i r="3">
      <x v="1"/>
      <x v="6"/>
    </i>
    <i r="1">
      <x v="7"/>
      <x v="36"/>
      <x/>
      <x v="6"/>
    </i>
    <i r="3">
      <x v="1"/>
      <x v="6"/>
    </i>
    <i r="2">
      <x v="154"/>
      <x/>
      <x v="6"/>
    </i>
    <i r="3">
      <x v="1"/>
      <x v="6"/>
    </i>
    <i r="2">
      <x v="278"/>
      <x/>
      <x v="6"/>
    </i>
    <i r="3">
      <x v="1"/>
      <x v="6"/>
    </i>
    <i r="1">
      <x v="12"/>
      <x v="95"/>
      <x/>
      <x v="4"/>
    </i>
    <i r="3">
      <x v="1"/>
      <x v="4"/>
    </i>
    <i r="3">
      <x v="2"/>
      <x v="4"/>
    </i>
    <i r="2">
      <x v="221"/>
      <x/>
      <x v="4"/>
    </i>
    <i r="2">
      <x v="338"/>
      <x/>
      <x v="4"/>
    </i>
    <i r="3">
      <x v="1"/>
      <x v="4"/>
    </i>
    <i r="3">
      <x v="2"/>
      <x v="4"/>
    </i>
    <i r="1">
      <x v="13"/>
      <x v="37"/>
      <x/>
      <x v="4"/>
    </i>
    <i r="3">
      <x v="1"/>
      <x v="4"/>
    </i>
    <i r="2">
      <x v="141"/>
      <x/>
      <x v="6"/>
    </i>
    <i r="3">
      <x v="1"/>
      <x v="6"/>
    </i>
    <i r="2">
      <x v="155"/>
      <x/>
      <x v="4"/>
    </i>
    <i r="3">
      <x v="1"/>
      <x v="4"/>
    </i>
    <i r="2">
      <x v="165"/>
      <x/>
      <x v="6"/>
    </i>
    <i r="3">
      <x v="1"/>
      <x v="6"/>
    </i>
    <i r="2">
      <x v="213"/>
      <x/>
      <x v="6"/>
    </i>
    <i r="3">
      <x v="1"/>
      <x v="6"/>
    </i>
    <i r="2">
      <x v="228"/>
      <x/>
      <x v="6"/>
    </i>
    <i r="3">
      <x v="1"/>
      <x v="6"/>
    </i>
    <i r="2">
      <x v="279"/>
      <x/>
      <x v="4"/>
    </i>
    <i r="3">
      <x v="1"/>
      <x v="4"/>
    </i>
    <i r="1">
      <x v="16"/>
      <x v="257"/>
      <x/>
      <x v="3"/>
    </i>
    <i r="3">
      <x v="1"/>
      <x v="3"/>
    </i>
    <i r="1">
      <x v="37"/>
      <x v="161"/>
      <x/>
      <x v="4"/>
    </i>
    <i r="3">
      <x v="1"/>
      <x v="4"/>
    </i>
    <i r="2">
      <x v="225"/>
      <x/>
      <x v="4"/>
    </i>
    <i r="3">
      <x v="1"/>
      <x v="4"/>
    </i>
    <i r="2">
      <x v="258"/>
      <x/>
      <x v="4"/>
    </i>
    <i r="3">
      <x v="1"/>
      <x v="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23" hier="-1"/>
    <pageField fld="20" hier="-1"/>
    <pageField fld="21" hier="-1"/>
  </pageFields>
  <dataFields count="4">
    <dataField name=" Дата начала сбора коммерческих предложений" fld="12" subtotal="max" baseField="10" baseItem="4" numFmtId="14"/>
    <dataField name=" Окончание сбора коммерческих предложений" fld="13" subtotal="max" baseField="10" baseItem="4" numFmtId="14"/>
    <dataField name=" Дата начала пересмотра" fld="14" subtotal="max" baseField="10" baseItem="4" numFmtId="14"/>
    <dataField name=" Окончание пересмотра" fld="15" subtotal="max" baseField="10" baseItem="4" numFmtId="14"/>
  </dataFields>
  <formats count="36">
    <format dxfId="382">
      <pivotArea field="1" type="button" dataOnly="0" labelOnly="1" outline="0" axis="axisRow" fieldPosition="0"/>
    </format>
    <format dxfId="381">
      <pivotArea field="4" type="button" dataOnly="0" labelOnly="1" outline="0" axis="axisRow" fieldPosition="2"/>
    </format>
    <format dxfId="380">
      <pivotArea field="6" type="button" dataOnly="0" labelOnly="1" outline="0" axis="axisRow" fieldPosition="4"/>
    </format>
    <format dxfId="379">
      <pivotArea field="7" type="button" dataOnly="0" labelOnly="1" outline="0"/>
    </format>
    <format dxfId="378">
      <pivotArea field="8" type="button" dataOnly="0" labelOnly="1" outline="0"/>
    </format>
    <format dxfId="377">
      <pivotArea field="9" type="button" dataOnly="0" labelOnly="1" outline="0"/>
    </format>
    <format dxfId="376">
      <pivotArea field="10" type="button" dataOnly="0" labelOnly="1" outline="0"/>
    </format>
    <format dxfId="375">
      <pivotArea outline="0" fieldPosition="0">
        <references count="1">
          <reference field="4294967294" count="1">
            <x v="0"/>
          </reference>
        </references>
      </pivotArea>
    </format>
    <format dxfId="374">
      <pivotArea outline="0" fieldPosition="0">
        <references count="1">
          <reference field="4294967294" count="1">
            <x v="2"/>
          </reference>
        </references>
      </pivotArea>
    </format>
    <format dxfId="373">
      <pivotArea outline="0" fieldPosition="0">
        <references count="1">
          <reference field="4294967294" count="1">
            <x v="1"/>
          </reference>
        </references>
      </pivotArea>
    </format>
    <format dxfId="372">
      <pivotArea outline="0" fieldPosition="0">
        <references count="1">
          <reference field="4294967294" count="1">
            <x v="3"/>
          </reference>
        </references>
      </pivotArea>
    </format>
    <format dxfId="371">
      <pivotArea field="1" type="button" dataOnly="0" labelOnly="1" outline="0" axis="axisRow" fieldPosition="0"/>
    </format>
    <format dxfId="370">
      <pivotArea field="4" type="button" dataOnly="0" labelOnly="1" outline="0" axis="axisRow" fieldPosition="2"/>
    </format>
    <format dxfId="369">
      <pivotArea field="5" type="button" dataOnly="0" labelOnly="1" outline="0"/>
    </format>
    <format dxfId="368">
      <pivotArea field="6" type="button" dataOnly="0" labelOnly="1" outline="0" axis="axisRow" fieldPosition="4"/>
    </format>
    <format dxfId="367">
      <pivotArea field="7" type="button" dataOnly="0" labelOnly="1" outline="0"/>
    </format>
    <format dxfId="366">
      <pivotArea field="8" type="button" dataOnly="0" labelOnly="1" outline="0"/>
    </format>
    <format dxfId="365">
      <pivotArea field="9" type="button" dataOnly="0" labelOnly="1" outline="0"/>
    </format>
    <format dxfId="364">
      <pivotArea field="10" type="button" dataOnly="0" labelOnly="1" outline="0"/>
    </format>
    <format dxfId="3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2">
      <pivotArea outline="0" fieldPosition="0">
        <references count="1">
          <reference field="4294967294" count="1">
            <x v="0"/>
          </reference>
        </references>
      </pivotArea>
    </format>
    <format dxfId="361">
      <pivotArea dataOnly="0" outline="0" fieldPosition="0">
        <references count="1">
          <reference field="1" count="0" defaultSubtotal="1"/>
        </references>
      </pivotArea>
    </format>
    <format dxfId="360">
      <pivotArea field="1" type="button" dataOnly="0" labelOnly="1" outline="0" axis="axisRow" fieldPosition="0"/>
    </format>
    <format dxfId="359">
      <pivotArea field="3" type="button" dataOnly="0" labelOnly="1" outline="0" axis="axisRow" fieldPosition="1"/>
    </format>
    <format dxfId="358">
      <pivotArea field="4" type="button" dataOnly="0" labelOnly="1" outline="0" axis="axisRow" fieldPosition="2"/>
    </format>
    <format dxfId="357">
      <pivotArea field="11" type="button" dataOnly="0" labelOnly="1" outline="0" axis="axisRow" fieldPosition="3"/>
    </format>
    <format dxfId="356">
      <pivotArea field="5" type="button" dataOnly="0" labelOnly="1" outline="0"/>
    </format>
    <format dxfId="355">
      <pivotArea field="6" type="button" dataOnly="0" labelOnly="1" outline="0" axis="axisRow" fieldPosition="4"/>
    </format>
    <format dxfId="354">
      <pivotArea field="7" type="button" dataOnly="0" labelOnly="1" outline="0"/>
    </format>
    <format dxfId="353">
      <pivotArea field="8" type="button" dataOnly="0" labelOnly="1" outline="0"/>
    </format>
    <format dxfId="352">
      <pivotArea field="9" type="button" dataOnly="0" labelOnly="1" outline="0"/>
    </format>
    <format dxfId="351">
      <pivotArea field="10" type="button" dataOnly="0" labelOnly="1" outline="0"/>
    </format>
    <format dxfId="3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49">
      <pivotArea field="11" type="button" dataOnly="0" labelOnly="1" outline="0" axis="axisRow" fieldPosition="3"/>
    </format>
    <format dxfId="348">
      <pivotArea field="11" type="button" dataOnly="0" labelOnly="1" outline="0" axis="axisRow" fieldPosition="3"/>
    </format>
    <format dxfId="347">
      <pivotArea field="11" type="button" dataOnly="0" labelOnly="1" outline="0" axis="axisRow" fieldPosition="3"/>
    </format>
  </formats>
  <conditionalFormats count="4">
    <conditionalFormat scope="field" priority="8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6" count="0" selected="0"/>
          </references>
        </pivotArea>
      </pivotAreas>
    </conditionalFormat>
    <conditionalFormat scope="field" priority="7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6" count="0" selected="0"/>
          </references>
        </pivotArea>
      </pivotAreas>
    </conditionalFormat>
    <conditionalFormat scope="field" priority="6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6" count="0" selected="0"/>
          </references>
        </pivotArea>
      </pivotAreas>
    </conditionalFormat>
    <conditionalFormat scope="field" priority="5">
      <pivotAreas count="1">
        <pivotArea outline="0" collapsedLevelsAreSubtotals="1" fieldPosition="0">
          <references count="2">
            <reference field="4294967294" count="1" selected="0">
              <x v="3"/>
            </reference>
            <reference field="6" count="0" selected="0"/>
          </references>
        </pivotArea>
      </pivotAreas>
    </conditionalFormat>
  </conditionalFormats>
  <pivotTableStyleInfo name="PivotStyleMedium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44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3:AJ500" firstHeaderRow="1" firstDataRow="4" firstDataCol="6"/>
  <pivotFields count="26">
    <pivotField compact="0" outline="0" subtotalTop="0" showAll="0" includeNewItemsInFilter="1" defaultSubtotal="0"/>
    <pivotField axis="axisRow" compact="0" outline="0" subtotalTop="0" showAll="0" includeNewItemsInFilter="1" defaultSubtotal="0">
      <items count="27">
        <item m="1" x="20"/>
        <item m="1" x="17"/>
        <item m="1" x="13"/>
        <item x="2"/>
        <item m="1" x="24"/>
        <item x="3"/>
        <item x="4"/>
        <item x="7"/>
        <item m="1" x="15"/>
        <item x="8"/>
        <item x="9"/>
        <item x="10"/>
        <item x="11"/>
        <item x="12"/>
        <item m="1" x="16"/>
        <item m="1" x="26"/>
        <item m="1" x="21"/>
        <item m="1" x="25"/>
        <item m="1" x="18"/>
        <item x="1"/>
        <item m="1" x="14"/>
        <item m="1" x="19"/>
        <item x="5"/>
        <item m="1" x="23"/>
        <item x="0"/>
        <item x="6"/>
        <item m="1" x="22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3">
        <item x="37"/>
        <item x="46"/>
        <item x="0"/>
        <item x="15"/>
        <item x="33"/>
        <item x="22"/>
        <item x="28"/>
        <item x="5"/>
        <item x="38"/>
        <item x="24"/>
        <item x="3"/>
        <item x="44"/>
        <item x="29"/>
        <item x="14"/>
        <item x="49"/>
        <item x="45"/>
        <item x="30"/>
        <item x="39"/>
        <item x="8"/>
        <item x="50"/>
        <item x="16"/>
        <item x="17"/>
        <item x="4"/>
        <item x="34"/>
        <item x="7"/>
        <item x="25"/>
        <item x="26"/>
        <item x="27"/>
        <item x="6"/>
        <item x="43"/>
        <item x="40"/>
        <item x="10"/>
        <item x="35"/>
        <item x="32"/>
        <item x="2"/>
        <item x="11"/>
        <item x="18"/>
        <item x="31"/>
        <item x="21"/>
        <item x="12"/>
        <item x="48"/>
        <item x="47"/>
        <item x="13"/>
        <item x="41"/>
        <item x="9"/>
        <item x="23"/>
        <item x="19"/>
        <item m="1" x="52"/>
        <item x="1"/>
        <item x="42"/>
        <item x="20"/>
        <item m="1" x="51"/>
        <item x="36"/>
      </items>
    </pivotField>
    <pivotField axis="axisRow" compact="0" outline="0" subtotalTop="0" showAll="0" includeNewItemsInFilter="1" defaultSubtotal="0">
      <items count="359">
        <item m="1" x="343"/>
        <item x="136"/>
        <item x="137"/>
        <item m="1" x="271"/>
        <item m="1" x="257"/>
        <item m="1" x="296"/>
        <item m="1" x="250"/>
        <item m="1" x="299"/>
        <item m="1" x="353"/>
        <item m="1" x="274"/>
        <item x="159"/>
        <item m="1" x="356"/>
        <item x="40"/>
        <item x="72"/>
        <item x="24"/>
        <item x="25"/>
        <item x="151"/>
        <item x="177"/>
        <item x="195"/>
        <item x="15"/>
        <item m="1" x="255"/>
        <item x="196"/>
        <item m="1" x="233"/>
        <item x="197"/>
        <item x="0"/>
        <item x="1"/>
        <item x="198"/>
        <item x="73"/>
        <item x="2"/>
        <item m="1" x="281"/>
        <item m="1" x="294"/>
        <item m="1" x="300"/>
        <item x="133"/>
        <item m="1" x="238"/>
        <item m="1" x="249"/>
        <item m="1" x="276"/>
        <item x="113"/>
        <item x="102"/>
        <item m="1" x="348"/>
        <item m="1" x="339"/>
        <item x="161"/>
        <item m="1" x="352"/>
        <item x="61"/>
        <item x="83"/>
        <item m="1" x="326"/>
        <item x="86"/>
        <item m="1" x="259"/>
        <item x="63"/>
        <item m="1" x="313"/>
        <item x="178"/>
        <item x="78"/>
        <item x="98"/>
        <item m="1" x="260"/>
        <item x="162"/>
        <item m="1" x="272"/>
        <item x="51"/>
        <item x="52"/>
        <item x="179"/>
        <item x="94"/>
        <item x="95"/>
        <item x="96"/>
        <item x="97"/>
        <item m="1" x="268"/>
        <item x="8"/>
        <item x="26"/>
        <item m="1" x="251"/>
        <item m="1" x="335"/>
        <item x="180"/>
        <item x="153"/>
        <item x="154"/>
        <item x="138"/>
        <item x="37"/>
        <item x="10"/>
        <item m="1" x="323"/>
        <item m="1" x="302"/>
        <item x="147"/>
        <item x="64"/>
        <item m="1" x="263"/>
        <item x="187"/>
        <item m="1" x="310"/>
        <item m="1" x="282"/>
        <item x="155"/>
        <item x="79"/>
        <item x="216"/>
        <item x="3"/>
        <item x="209"/>
        <item m="1" x="347"/>
        <item x="65"/>
        <item m="1" x="273"/>
        <item x="199"/>
        <item x="16"/>
        <item x="17"/>
        <item x="18"/>
        <item x="19"/>
        <item m="1" x="329"/>
        <item x="99"/>
        <item x="118"/>
        <item x="211"/>
        <item x="181"/>
        <item x="200"/>
        <item x="22"/>
        <item x="38"/>
        <item x="39"/>
        <item x="188"/>
        <item x="224"/>
        <item x="223"/>
        <item x="163"/>
        <item m="1" x="242"/>
        <item x="164"/>
        <item m="1" x="349"/>
        <item x="217"/>
        <item x="41"/>
        <item x="148"/>
        <item x="201"/>
        <item m="1" x="354"/>
        <item x="139"/>
        <item x="166"/>
        <item m="1" x="330"/>
        <item m="1" x="317"/>
        <item x="221"/>
        <item x="218"/>
        <item m="1" x="316"/>
        <item x="167"/>
        <item x="27"/>
        <item x="182"/>
        <item x="220"/>
        <item x="62"/>
        <item x="142"/>
        <item x="129"/>
        <item x="66"/>
        <item x="60"/>
        <item m="1" x="228"/>
        <item x="77"/>
        <item m="1" x="290"/>
        <item x="90"/>
        <item x="91"/>
        <item x="92"/>
        <item x="93"/>
        <item m="1" x="293"/>
        <item x="158"/>
        <item m="1" x="357"/>
        <item x="103"/>
        <item x="23"/>
        <item m="1" x="287"/>
        <item x="34"/>
        <item x="29"/>
        <item x="35"/>
        <item m="1" x="283"/>
        <item x="80"/>
        <item x="202"/>
        <item x="183"/>
        <item m="1" x="338"/>
        <item x="184"/>
        <item m="1" x="236"/>
        <item x="114"/>
        <item x="104"/>
        <item m="1" x="262"/>
        <item x="87"/>
        <item x="88"/>
        <item m="1" x="288"/>
        <item x="156"/>
        <item x="110"/>
        <item x="119"/>
        <item m="1" x="279"/>
        <item m="1" x="307"/>
        <item x="105"/>
        <item x="20"/>
        <item x="30"/>
        <item m="1" x="334"/>
        <item m="1" x="277"/>
        <item m="1" x="315"/>
        <item m="1" x="230"/>
        <item m="1" x="246"/>
        <item x="185"/>
        <item x="203"/>
        <item m="1" x="289"/>
        <item x="191"/>
        <item x="168"/>
        <item x="127"/>
        <item x="56"/>
        <item m="1" x="358"/>
        <item m="1" x="256"/>
        <item m="1" x="278"/>
        <item x="57"/>
        <item m="1" x="229"/>
        <item m="1" x="298"/>
        <item x="43"/>
        <item x="44"/>
        <item x="45"/>
        <item x="134"/>
        <item x="11"/>
        <item x="59"/>
        <item x="50"/>
        <item x="143"/>
        <item x="212"/>
        <item x="219"/>
        <item m="1" x="331"/>
        <item m="1" x="325"/>
        <item x="193"/>
        <item x="81"/>
        <item x="120"/>
        <item x="46"/>
        <item x="32"/>
        <item m="1" x="280"/>
        <item m="1" x="253"/>
        <item m="1" x="301"/>
        <item x="169"/>
        <item m="1" x="254"/>
        <item x="204"/>
        <item x="12"/>
        <item x="226"/>
        <item x="13"/>
        <item x="14"/>
        <item x="106"/>
        <item x="227"/>
        <item x="135"/>
        <item x="71"/>
        <item m="1" x="234"/>
        <item m="1" x="328"/>
        <item x="130"/>
        <item x="157"/>
        <item x="101"/>
        <item m="1" x="333"/>
        <item m="1" x="311"/>
        <item x="53"/>
        <item x="111"/>
        <item x="47"/>
        <item x="207"/>
        <item x="107"/>
        <item m="1" x="235"/>
        <item x="67"/>
        <item x="82"/>
        <item x="68"/>
        <item x="4"/>
        <item x="5"/>
        <item x="76"/>
        <item x="213"/>
        <item x="21"/>
        <item x="210"/>
        <item x="214"/>
        <item x="144"/>
        <item x="170"/>
        <item m="1" x="239"/>
        <item x="121"/>
        <item x="122"/>
        <item x="123"/>
        <item x="172"/>
        <item x="125"/>
        <item x="126"/>
        <item m="1" x="231"/>
        <item x="173"/>
        <item m="1" x="252"/>
        <item x="174"/>
        <item m="1" x="344"/>
        <item x="33"/>
        <item x="54"/>
        <item x="190"/>
        <item x="109"/>
        <item x="112"/>
        <item x="222"/>
        <item x="208"/>
        <item m="1" x="232"/>
        <item x="69"/>
        <item x="70"/>
        <item x="205"/>
        <item x="58"/>
        <item x="194"/>
        <item x="55"/>
        <item x="145"/>
        <item x="192"/>
        <item x="128"/>
        <item x="146"/>
        <item m="1" x="305"/>
        <item m="1" x="241"/>
        <item x="215"/>
        <item m="1" x="340"/>
        <item x="48"/>
        <item x="49"/>
        <item x="115"/>
        <item x="108"/>
        <item m="1" x="350"/>
        <item x="74"/>
        <item m="1" x="248"/>
        <item m="1" x="275"/>
        <item x="189"/>
        <item x="6"/>
        <item m="1" x="304"/>
        <item m="1" x="341"/>
        <item x="9"/>
        <item x="89"/>
        <item x="206"/>
        <item m="1" x="324"/>
        <item x="175"/>
        <item m="1" x="265"/>
        <item x="186"/>
        <item x="150"/>
        <item x="7"/>
        <item m="1" x="285"/>
        <item m="1" x="312"/>
        <item x="75"/>
        <item m="1" x="244"/>
        <item x="149"/>
        <item m="1" x="345"/>
        <item m="1" x="346"/>
        <item m="1" x="286"/>
        <item m="1" x="245"/>
        <item m="1" x="306"/>
        <item m="1" x="264"/>
        <item m="1" x="267"/>
        <item m="1" x="266"/>
        <item m="1" x="318"/>
        <item m="1" x="342"/>
        <item m="1" x="297"/>
        <item m="1" x="319"/>
        <item m="1" x="322"/>
        <item m="1" x="237"/>
        <item m="1" x="284"/>
        <item m="1" x="269"/>
        <item m="1" x="261"/>
        <item m="1" x="355"/>
        <item m="1" x="247"/>
        <item m="1" x="308"/>
        <item x="165"/>
        <item x="131"/>
        <item x="171"/>
        <item x="28"/>
        <item x="84"/>
        <item x="124"/>
        <item x="31"/>
        <item x="85"/>
        <item m="1" x="295"/>
        <item m="1" x="240"/>
        <item m="1" x="320"/>
        <item m="1" x="270"/>
        <item m="1" x="314"/>
        <item m="1" x="336"/>
        <item m="1" x="332"/>
        <item m="1" x="258"/>
        <item x="100"/>
        <item x="160"/>
        <item x="225"/>
        <item m="1" x="303"/>
        <item m="1" x="351"/>
        <item m="1" x="292"/>
        <item x="152"/>
        <item m="1" x="337"/>
        <item m="1" x="327"/>
        <item x="116"/>
        <item x="117"/>
        <item m="1" x="321"/>
        <item x="36"/>
        <item m="1" x="291"/>
        <item m="1" x="309"/>
        <item m="1" x="243"/>
        <item x="141"/>
        <item x="176"/>
        <item x="42"/>
        <item x="132"/>
        <item x="140"/>
      </items>
    </pivotField>
    <pivotField axis="axisRow" compact="0" outline="0" subtotalTop="0" showAll="0" includeNewItemsInFilter="1" defaultSubtotal="0">
      <items count="31">
        <item x="0"/>
        <item m="1" x="25"/>
        <item m="1" x="29"/>
        <item m="1" x="22"/>
        <item m="1" x="20"/>
        <item m="1" x="28"/>
        <item m="1" x="21"/>
        <item m="1" x="24"/>
        <item m="1" x="23"/>
        <item m="1" x="26"/>
        <item m="1" x="27"/>
        <item m="1" x="30"/>
        <item n=" "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ubtotalTop="0" showAll="0" includeNewItemsInFilter="1" defaultSubtotal="0">
      <items count="10">
        <item x="6"/>
        <item x="4"/>
        <item x="3"/>
        <item x="2"/>
        <item x="0"/>
        <item x="8"/>
        <item x="1"/>
        <item x="7"/>
        <item m="1" x="9"/>
        <item x="5"/>
      </items>
    </pivotField>
    <pivotField compact="0" outline="0" subtotalTop="0" showAll="0" includeNewItemsInFilter="1" defaultSubtotal="0">
      <items count="12">
        <item m="1" x="7"/>
        <item x="2"/>
        <item x="3"/>
        <item x="1"/>
        <item x="0"/>
        <item x="5"/>
        <item x="4"/>
        <item m="1" x="9"/>
        <item m="1" x="11"/>
        <item m="1" x="6"/>
        <item m="1" x="10"/>
        <item m="1" x="8"/>
      </items>
    </pivotField>
    <pivotField compact="0" outline="0" subtotalTop="0" showAll="0" includeNewItemsInFilter="1" defaultSubtotal="0">
      <items count="20">
        <item m="1" x="12"/>
        <item m="1" x="15"/>
        <item m="1" x="10"/>
        <item x="1"/>
        <item x="0"/>
        <item m="1" x="17"/>
        <item x="6"/>
        <item x="3"/>
        <item m="1" x="19"/>
        <item m="1" x="9"/>
        <item m="1" x="11"/>
        <item x="7"/>
        <item m="1" x="13"/>
        <item m="1" x="14"/>
        <item x="4"/>
        <item x="5"/>
        <item x="8"/>
        <item x="2"/>
        <item m="1" x="18"/>
        <item m="1" x="16"/>
      </items>
    </pivotField>
    <pivotField compact="0" outline="0" subtotalTop="0" showAll="0" includeNewItemsInFilter="1" defaultSubtotal="0">
      <items count="18">
        <item x="6"/>
        <item x="4"/>
        <item x="3"/>
        <item x="1"/>
        <item x="5"/>
        <item x="2"/>
        <item x="0"/>
        <item x="10"/>
        <item x="9"/>
        <item x="7"/>
        <item x="8"/>
        <item m="1" x="17"/>
        <item m="1" x="11"/>
        <item m="1" x="12"/>
        <item m="1" x="13"/>
        <item m="1" x="16"/>
        <item m="1" x="14"/>
        <item m="1" x="15"/>
      </items>
    </pivotField>
    <pivotField compact="0" outline="0" subtotalTop="0" showAll="0" includeNewItemsInFilter="1" defaultSubtotal="0">
      <items count="6">
        <item m="1" x="3"/>
        <item m="1" x="4"/>
        <item x="1"/>
        <item m="1" x="5"/>
        <item x="0"/>
        <item x="2"/>
      </items>
    </pivotField>
    <pivotField axis="axisRow" compact="0" outline="0" subtotalTop="0" showAll="0" includeNewItemsInFilter="1" defaultSubtotal="0">
      <items count="20">
        <item x="0"/>
        <item x="1"/>
        <item x="2"/>
        <item m="1" x="18"/>
        <item m="1" x="4"/>
        <item m="1" x="7"/>
        <item m="1" x="12"/>
        <item m="1" x="14"/>
        <item m="1" x="15"/>
        <item m="1" x="16"/>
        <item m="1" x="17"/>
        <item m="1" x="19"/>
        <item m="1" x="3"/>
        <item m="1" x="5"/>
        <item m="1" x="6"/>
        <item m="1" x="8"/>
        <item m="1" x="9"/>
        <item m="1" x="10"/>
        <item m="1" x="11"/>
        <item m="1" x="1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multipleItemSelectionAllowed="1" showAll="0" includeNewItemsInFilter="1" defaultSubtotal="0"/>
    <pivotField axis="axisCol" compact="0" outline="0" subtotalTop="0" showAll="0" includeNewItemsInFilter="1" defaultSubtotal="0">
      <items count="12">
        <item x="4"/>
        <item x="0"/>
        <item x="2"/>
        <item x="9"/>
        <item x="7"/>
        <item x="10"/>
        <item x="5"/>
        <item x="1"/>
        <item x="3"/>
        <item x="6"/>
        <item x="8"/>
        <item x="11"/>
      </items>
    </pivotField>
    <pivotField compact="0" outline="0" subtotalTop="0" showAll="0" includeNewItemsInFilter="1" defaultSubtotal="0"/>
    <pivotField compact="0" outline="0" subtotalTop="0" showAll="0" includeNewItemsInFilter="1" defaultSubtotal="0">
      <items count="4">
        <item m="1" x="3"/>
        <item x="1"/>
        <item x="0"/>
        <item x="2"/>
      </items>
    </pivotField>
    <pivotField axis="axisCol"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showAll="0" includeNewItemsInFilter="1" defaultSubtotal="0"/>
  </pivotFields>
  <rowFields count="6">
    <field x="1"/>
    <field x="3"/>
    <field x="4"/>
    <field x="11"/>
    <field x="5"/>
    <field x="6"/>
  </rowFields>
  <rowItems count="494">
    <i>
      <x v="3"/>
      <x v="24"/>
      <x v="350"/>
      <x/>
      <x v="12"/>
      <x v="1"/>
    </i>
    <i r="3">
      <x v="1"/>
      <x v="12"/>
      <x v="1"/>
    </i>
    <i>
      <x v="5"/>
      <x v="18"/>
      <x v="71"/>
      <x/>
      <x/>
      <x v="6"/>
    </i>
    <i r="3">
      <x v="1"/>
      <x/>
      <x v="6"/>
    </i>
    <i r="1">
      <x v="31"/>
      <x v="12"/>
      <x/>
      <x/>
      <x v="6"/>
    </i>
    <i r="3">
      <x v="1"/>
      <x/>
      <x v="6"/>
    </i>
    <i r="2">
      <x v="111"/>
      <x/>
      <x/>
      <x v="6"/>
    </i>
    <i r="3">
      <x v="1"/>
      <x/>
      <x v="6"/>
    </i>
    <i r="2">
      <x v="186"/>
      <x/>
      <x/>
      <x v="6"/>
    </i>
    <i r="3">
      <x v="1"/>
      <x/>
      <x v="6"/>
    </i>
    <i r="2">
      <x v="187"/>
      <x/>
      <x/>
      <x v="6"/>
    </i>
    <i r="3">
      <x v="1"/>
      <x/>
      <x v="6"/>
    </i>
    <i r="2">
      <x v="188"/>
      <x/>
      <x/>
      <x v="6"/>
    </i>
    <i r="3">
      <x v="1"/>
      <x/>
      <x v="6"/>
    </i>
    <i r="2">
      <x v="201"/>
      <x/>
      <x/>
      <x v="6"/>
    </i>
    <i r="3">
      <x v="1"/>
      <x/>
      <x v="6"/>
    </i>
    <i r="2">
      <x v="226"/>
      <x/>
      <x/>
      <x v="6"/>
    </i>
    <i r="3">
      <x v="1"/>
      <x/>
      <x v="6"/>
    </i>
    <i r="2">
      <x v="276"/>
      <x/>
      <x/>
      <x v="6"/>
    </i>
    <i r="3">
      <x v="1"/>
      <x/>
      <x v="6"/>
    </i>
    <i r="2">
      <x v="277"/>
      <x/>
      <x/>
      <x v="6"/>
    </i>
    <i r="3">
      <x v="1"/>
      <x/>
      <x v="6"/>
    </i>
    <i r="2">
      <x v="356"/>
      <x/>
      <x/>
      <x v="6"/>
    </i>
    <i r="3">
      <x v="1"/>
      <x/>
      <x v="6"/>
    </i>
    <i r="1">
      <x v="35"/>
      <x v="192"/>
      <x/>
      <x v="15"/>
      <x v="6"/>
    </i>
    <i r="3">
      <x v="1"/>
      <x v="16"/>
      <x v="6"/>
    </i>
    <i r="1">
      <x v="39"/>
      <x v="55"/>
      <x/>
      <x v="17"/>
      <x v="9"/>
    </i>
    <i r="2">
      <x v="56"/>
      <x/>
      <x v="17"/>
      <x v="9"/>
    </i>
    <i r="2">
      <x v="224"/>
      <x/>
      <x/>
      <x v="3"/>
    </i>
    <i r="3">
      <x v="1"/>
      <x v="18"/>
      <x v="3"/>
    </i>
    <i r="2">
      <x v="255"/>
      <x/>
      <x v="17"/>
      <x v="3"/>
    </i>
    <i r="3">
      <x v="1"/>
      <x v="19"/>
      <x v="3"/>
    </i>
    <i r="2">
      <x v="267"/>
      <x/>
      <x/>
      <x v="4"/>
    </i>
    <i r="3">
      <x v="1"/>
      <x v="18"/>
      <x v="4"/>
    </i>
    <i r="1">
      <x v="42"/>
      <x v="179"/>
      <x/>
      <x v="20"/>
      <x v="6"/>
    </i>
    <i r="3">
      <x v="1"/>
      <x/>
      <x v="6"/>
    </i>
    <i r="2">
      <x v="183"/>
      <x/>
      <x v="20"/>
      <x v="6"/>
    </i>
    <i r="3">
      <x v="1"/>
      <x/>
      <x v="6"/>
    </i>
    <i r="2">
      <x v="265"/>
      <x/>
      <x v="20"/>
      <x v="4"/>
    </i>
    <i r="3">
      <x v="1"/>
      <x/>
      <x v="4"/>
    </i>
    <i r="1">
      <x v="44"/>
      <x v="101"/>
      <x/>
      <x/>
      <x v="3"/>
    </i>
    <i r="3">
      <x v="1"/>
      <x/>
      <x v="3"/>
    </i>
    <i r="2">
      <x v="102"/>
      <x/>
      <x/>
      <x v="6"/>
    </i>
    <i r="3">
      <x v="1"/>
      <x/>
      <x v="6"/>
    </i>
    <i r="2">
      <x v="191"/>
      <x/>
      <x/>
      <x v="3"/>
    </i>
    <i r="3">
      <x v="1"/>
      <x/>
      <x v="3"/>
    </i>
    <i>
      <x v="6"/>
      <x v="3"/>
      <x v="42"/>
      <x/>
      <x v="12"/>
      <x v="1"/>
    </i>
    <i r="3">
      <x v="1"/>
      <x/>
      <x v="1"/>
    </i>
    <i r="3">
      <x v="2"/>
      <x/>
      <x v="1"/>
    </i>
    <i r="1">
      <x v="7"/>
      <x v="132"/>
      <x/>
      <x/>
      <x v="6"/>
    </i>
    <i r="3">
      <x v="1"/>
      <x/>
      <x v="6"/>
    </i>
    <i r="1">
      <x v="13"/>
      <x v="130"/>
      <x/>
      <x v="12"/>
      <x v="1"/>
    </i>
    <i r="3">
      <x v="1"/>
      <x/>
      <x v="1"/>
    </i>
    <i r="3">
      <x v="2"/>
      <x/>
      <x v="1"/>
    </i>
    <i r="1">
      <x v="20"/>
      <x v="126"/>
      <x/>
      <x/>
      <x v="6"/>
    </i>
    <i r="3">
      <x v="1"/>
      <x/>
      <x v="6"/>
    </i>
    <i r="1">
      <x v="21"/>
      <x v="47"/>
      <x/>
      <x v="12"/>
      <x v="3"/>
    </i>
    <i r="3">
      <x v="1"/>
      <x/>
      <x v="3"/>
    </i>
    <i r="3">
      <x v="2"/>
      <x/>
      <x v="3"/>
    </i>
    <i r="2">
      <x v="76"/>
      <x/>
      <x v="12"/>
      <x v="3"/>
    </i>
    <i r="3">
      <x v="1"/>
      <x/>
      <x v="3"/>
    </i>
    <i r="3">
      <x v="2"/>
      <x/>
      <x v="3"/>
    </i>
    <i r="2">
      <x v="87"/>
      <x/>
      <x v="12"/>
      <x v="3"/>
    </i>
    <i r="3">
      <x v="1"/>
      <x/>
      <x v="3"/>
    </i>
    <i r="3">
      <x v="2"/>
      <x/>
      <x v="3"/>
    </i>
    <i r="2">
      <x v="129"/>
      <x/>
      <x v="12"/>
      <x v="3"/>
    </i>
    <i r="3">
      <x v="1"/>
      <x/>
      <x v="3"/>
    </i>
    <i r="3">
      <x v="2"/>
      <x/>
      <x v="3"/>
    </i>
    <i r="2">
      <x v="230"/>
      <x/>
      <x v="12"/>
      <x v="3"/>
    </i>
    <i r="3">
      <x v="1"/>
      <x/>
      <x v="3"/>
    </i>
    <i r="3">
      <x v="2"/>
      <x/>
      <x v="3"/>
    </i>
    <i r="2">
      <x v="232"/>
      <x/>
      <x v="12"/>
      <x v="3"/>
    </i>
    <i r="3">
      <x v="1"/>
      <x/>
      <x v="3"/>
    </i>
    <i r="3">
      <x v="2"/>
      <x/>
      <x v="3"/>
    </i>
    <i r="2">
      <x v="262"/>
      <x/>
      <x v="12"/>
      <x v="3"/>
    </i>
    <i r="3">
      <x v="1"/>
      <x/>
      <x v="3"/>
    </i>
    <i r="3">
      <x v="2"/>
      <x/>
      <x v="3"/>
    </i>
    <i r="2">
      <x v="263"/>
      <x/>
      <x v="12"/>
      <x v="3"/>
    </i>
    <i r="3">
      <x v="1"/>
      <x/>
      <x v="3"/>
    </i>
    <i r="3">
      <x v="2"/>
      <x/>
      <x v="3"/>
    </i>
    <i r="1">
      <x v="36"/>
      <x v="216"/>
      <x/>
      <x/>
      <x v="6"/>
    </i>
    <i r="3">
      <x v="1"/>
      <x/>
      <x v="6"/>
    </i>
    <i r="1">
      <x v="38"/>
      <x v="235"/>
      <x/>
      <x/>
      <x v="6"/>
    </i>
    <i r="3">
      <x v="1"/>
      <x/>
      <x v="6"/>
    </i>
    <i r="1">
      <x v="46"/>
      <x v="13"/>
      <x/>
      <x/>
      <x v="3"/>
    </i>
    <i r="3">
      <x v="1"/>
      <x/>
      <x v="3"/>
    </i>
    <i r="2">
      <x v="27"/>
      <x/>
      <x/>
      <x v="3"/>
    </i>
    <i r="3">
      <x v="1"/>
      <x/>
      <x v="3"/>
    </i>
    <i r="2">
      <x v="281"/>
      <x/>
      <x/>
      <x v="3"/>
    </i>
    <i r="3">
      <x v="1"/>
      <x/>
      <x v="3"/>
    </i>
    <i r="1">
      <x v="50"/>
      <x v="299"/>
      <x/>
      <x/>
      <x/>
    </i>
    <i r="3">
      <x v="1"/>
      <x/>
      <x/>
    </i>
    <i>
      <x v="7"/>
      <x v="4"/>
      <x v="96"/>
      <x/>
      <x/>
      <x v="4"/>
    </i>
    <i r="3">
      <x v="1"/>
      <x/>
      <x v="4"/>
    </i>
    <i r="2">
      <x v="162"/>
      <x/>
      <x/>
      <x v="6"/>
    </i>
    <i r="3">
      <x v="1"/>
      <x/>
      <x v="6"/>
    </i>
    <i r="2">
      <x v="200"/>
      <x/>
      <x/>
      <x v="4"/>
    </i>
    <i r="3">
      <x v="1"/>
      <x/>
      <x v="4"/>
    </i>
    <i r="2">
      <x v="243"/>
      <x/>
      <x/>
      <x v="4"/>
    </i>
    <i r="3">
      <x v="1"/>
      <x/>
      <x v="4"/>
    </i>
    <i r="2">
      <x v="244"/>
      <x/>
      <x/>
      <x v="4"/>
    </i>
    <i r="3">
      <x v="1"/>
      <x/>
      <x v="4"/>
    </i>
    <i r="2">
      <x v="245"/>
      <x/>
      <x/>
      <x v="4"/>
    </i>
    <i r="3">
      <x v="1"/>
      <x/>
      <x v="4"/>
    </i>
    <i r="2">
      <x v="247"/>
      <x/>
      <x/>
      <x v="4"/>
    </i>
    <i r="3">
      <x v="1"/>
      <x/>
      <x v="4"/>
    </i>
    <i r="2">
      <x v="248"/>
      <x/>
      <x v="26"/>
      <x v="9"/>
    </i>
    <i r="2">
      <x v="327"/>
      <x/>
      <x v="12"/>
      <x v="6"/>
    </i>
    <i r="3">
      <x v="1"/>
      <x/>
      <x v="6"/>
    </i>
    <i r="3">
      <x v="2"/>
      <x/>
      <x v="6"/>
    </i>
    <i r="2">
      <x v="348"/>
      <x/>
      <x/>
      <x v="6"/>
    </i>
    <i r="3">
      <x v="1"/>
      <x/>
      <x v="6"/>
    </i>
    <i r="1">
      <x v="23"/>
      <x v="178"/>
      <x/>
      <x/>
      <x v="4"/>
    </i>
    <i r="3">
      <x v="1"/>
      <x/>
      <x v="4"/>
    </i>
    <i r="2">
      <x v="270"/>
      <x/>
      <x/>
      <x v="4"/>
    </i>
    <i r="3">
      <x v="1"/>
      <x/>
      <x v="4"/>
    </i>
    <i r="1">
      <x v="32"/>
      <x v="128"/>
      <x/>
      <x/>
      <x v="6"/>
    </i>
    <i r="3">
      <x v="1"/>
      <x/>
      <x v="6"/>
    </i>
    <i r="2">
      <x v="219"/>
      <x/>
      <x/>
      <x v="6"/>
    </i>
    <i r="3">
      <x v="1"/>
      <x/>
      <x v="6"/>
    </i>
    <i r="2">
      <x v="323"/>
      <x/>
      <x/>
      <x v="6"/>
    </i>
    <i r="3">
      <x v="1"/>
      <x/>
      <x v="6"/>
    </i>
    <i r="1">
      <x v="33"/>
      <x v="347"/>
      <x/>
      <x v="26"/>
      <x v="6"/>
    </i>
    <i r="3">
      <x v="1"/>
      <x v="26"/>
      <x v="6"/>
    </i>
    <i r="1">
      <x v="35"/>
      <x v="32"/>
      <x/>
      <x v="28"/>
      <x v="6"/>
    </i>
    <i r="3">
      <x v="1"/>
      <x v="29"/>
      <x v="6"/>
    </i>
    <i r="2">
      <x v="189"/>
      <x/>
      <x v="28"/>
      <x v="6"/>
    </i>
    <i r="3">
      <x v="1"/>
      <x v="29"/>
      <x v="6"/>
    </i>
    <i r="2">
      <x v="215"/>
      <x/>
      <x v="28"/>
      <x v="6"/>
    </i>
    <i r="3">
      <x v="1"/>
      <x v="29"/>
      <x v="6"/>
    </i>
    <i r="1">
      <x v="52"/>
      <x v="357"/>
      <x/>
      <x v="27"/>
      <x v="6"/>
    </i>
    <i>
      <x v="9"/>
      <x/>
      <x v="1"/>
      <x/>
      <x/>
      <x v="6"/>
    </i>
    <i r="3">
      <x v="1"/>
      <x/>
      <x v="6"/>
    </i>
    <i r="2">
      <x v="2"/>
      <x/>
      <x/>
      <x v="6"/>
    </i>
    <i r="3">
      <x v="1"/>
      <x/>
      <x v="6"/>
    </i>
    <i r="1">
      <x v="8"/>
      <x v="70"/>
      <x/>
      <x v="12"/>
      <x v="1"/>
    </i>
    <i r="3">
      <x v="1"/>
      <x/>
      <x v="1"/>
    </i>
    <i r="3">
      <x v="2"/>
      <x/>
      <x v="1"/>
    </i>
    <i r="1">
      <x v="17"/>
      <x v="115"/>
      <x/>
      <x v="26"/>
      <x v="1"/>
    </i>
    <i r="3">
      <x v="1"/>
      <x v="26"/>
      <x v="1"/>
    </i>
    <i r="1">
      <x v="30"/>
      <x v="358"/>
      <x/>
      <x v="26"/>
      <x v="3"/>
    </i>
    <i r="3">
      <x v="1"/>
      <x/>
      <x v="3"/>
    </i>
    <i r="1">
      <x v="43"/>
      <x v="127"/>
      <x/>
      <x v="26"/>
      <x v="6"/>
    </i>
    <i r="2">
      <x v="193"/>
      <x/>
      <x/>
      <x v="6"/>
    </i>
    <i r="3">
      <x v="1"/>
      <x v="13"/>
      <x v="6"/>
    </i>
    <i r="2">
      <x v="240"/>
      <x/>
      <x/>
      <x v="6"/>
    </i>
    <i r="3">
      <x v="1"/>
      <x/>
      <x v="6"/>
    </i>
    <i r="2">
      <x v="268"/>
      <x/>
      <x/>
      <x v="6"/>
    </i>
    <i r="3">
      <x v="1"/>
      <x v="13"/>
      <x v="6"/>
    </i>
    <i r="2">
      <x v="271"/>
      <x/>
      <x v="26"/>
      <x v="6"/>
    </i>
    <i r="2">
      <x v="354"/>
      <x/>
      <x/>
      <x v="6"/>
    </i>
    <i r="3">
      <x v="1"/>
      <x/>
      <x v="6"/>
    </i>
    <i r="1">
      <x v="49"/>
      <x v="75"/>
      <x/>
      <x/>
      <x v="6"/>
    </i>
    <i r="3">
      <x v="1"/>
      <x/>
      <x v="6"/>
    </i>
    <i r="2">
      <x v="112"/>
      <x/>
      <x v="12"/>
      <x v="6"/>
    </i>
    <i r="3">
      <x v="1"/>
      <x/>
      <x v="6"/>
    </i>
    <i r="3">
      <x v="2"/>
      <x/>
      <x v="6"/>
    </i>
    <i r="2">
      <x v="295"/>
      <x/>
      <x v="12"/>
      <x v="6"/>
    </i>
    <i r="3">
      <x v="1"/>
      <x/>
      <x v="6"/>
    </i>
    <i r="3">
      <x v="2"/>
      <x/>
      <x v="6"/>
    </i>
    <i r="2">
      <x v="301"/>
      <x/>
      <x v="12"/>
      <x v="6"/>
    </i>
    <i r="3">
      <x v="1"/>
      <x/>
      <x v="6"/>
    </i>
    <i r="3">
      <x v="2"/>
      <x/>
      <x v="6"/>
    </i>
    <i>
      <x v="10"/>
      <x v="18"/>
      <x v="16"/>
      <x/>
      <x/>
      <x v="4"/>
    </i>
    <i r="3">
      <x v="1"/>
      <x/>
      <x v="4"/>
    </i>
    <i r="2">
      <x v="68"/>
      <x/>
      <x/>
      <x v="6"/>
    </i>
    <i r="3">
      <x v="1"/>
      <x/>
      <x v="6"/>
    </i>
    <i r="2">
      <x v="69"/>
      <x/>
      <x/>
      <x v="6"/>
    </i>
    <i r="3">
      <x v="1"/>
      <x/>
      <x v="6"/>
    </i>
    <i r="2">
      <x v="81"/>
      <x/>
      <x/>
      <x v="6"/>
    </i>
    <i r="3">
      <x v="1"/>
      <x/>
      <x v="6"/>
    </i>
    <i r="2">
      <x v="160"/>
      <x/>
      <x/>
      <x v="6"/>
    </i>
    <i r="3">
      <x v="1"/>
      <x/>
      <x v="6"/>
    </i>
    <i r="2">
      <x v="220"/>
      <x/>
      <x/>
      <x v="4"/>
    </i>
    <i r="3">
      <x v="1"/>
      <x/>
      <x v="4"/>
    </i>
    <i r="2">
      <x v="344"/>
      <x/>
      <x/>
      <x v="6"/>
    </i>
    <i r="3">
      <x v="1"/>
      <x/>
      <x v="6"/>
    </i>
    <i r="1">
      <x v="23"/>
      <x v="139"/>
      <x/>
      <x/>
      <x v="6"/>
    </i>
    <i r="3">
      <x v="1"/>
      <x/>
      <x v="6"/>
    </i>
    <i r="1">
      <x v="29"/>
      <x v="10"/>
      <x/>
      <x v="12"/>
      <x v="7"/>
    </i>
    <i r="3">
      <x v="1"/>
      <x/>
      <x v="7"/>
    </i>
    <i r="3">
      <x v="2"/>
      <x/>
      <x v="7"/>
    </i>
    <i r="2">
      <x v="40"/>
      <x/>
      <x/>
      <x v="5"/>
    </i>
    <i r="3">
      <x v="1"/>
      <x/>
      <x v="5"/>
    </i>
    <i r="2">
      <x v="53"/>
      <x/>
      <x/>
      <x v="7"/>
    </i>
    <i r="3">
      <x v="1"/>
      <x/>
      <x v="7"/>
    </i>
    <i r="2">
      <x v="106"/>
      <x/>
      <x/>
      <x v="5"/>
    </i>
    <i r="3">
      <x v="1"/>
      <x/>
      <x v="5"/>
    </i>
    <i r="2">
      <x v="108"/>
      <x/>
      <x/>
      <x v="5"/>
    </i>
    <i r="3">
      <x v="1"/>
      <x/>
      <x v="5"/>
    </i>
    <i r="2">
      <x v="116"/>
      <x/>
      <x/>
      <x v="6"/>
    </i>
    <i r="3">
      <x v="1"/>
      <x/>
      <x v="6"/>
    </i>
    <i r="2">
      <x v="122"/>
      <x/>
      <x/>
      <x v="3"/>
    </i>
    <i r="2">
      <x v="177"/>
      <x/>
      <x/>
      <x v="7"/>
    </i>
    <i r="2">
      <x v="206"/>
      <x/>
      <x/>
      <x v="5"/>
    </i>
    <i r="3">
      <x v="1"/>
      <x/>
      <x v="5"/>
    </i>
    <i r="2">
      <x v="241"/>
      <x/>
      <x/>
      <x v="6"/>
    </i>
    <i r="3">
      <x v="1"/>
      <x/>
      <x v="6"/>
    </i>
    <i r="2">
      <x v="246"/>
      <x/>
      <x/>
      <x v="6"/>
    </i>
    <i r="3">
      <x v="1"/>
      <x/>
      <x v="6"/>
    </i>
    <i r="2">
      <x v="250"/>
      <x/>
      <x/>
      <x v="5"/>
    </i>
    <i r="3">
      <x v="1"/>
      <x/>
      <x v="5"/>
    </i>
    <i r="2">
      <x v="252"/>
      <x/>
      <x/>
      <x v="7"/>
    </i>
    <i r="3">
      <x v="1"/>
      <x/>
      <x v="7"/>
    </i>
    <i r="2">
      <x v="292"/>
      <x/>
      <x v="12"/>
      <x v="7"/>
    </i>
    <i r="3">
      <x v="1"/>
      <x/>
      <x v="7"/>
    </i>
    <i r="3">
      <x v="2"/>
      <x/>
      <x v="7"/>
    </i>
    <i r="2">
      <x v="322"/>
      <x/>
      <x/>
      <x v="6"/>
    </i>
    <i r="3">
      <x v="1"/>
      <x/>
      <x v="6"/>
    </i>
    <i r="2">
      <x v="324"/>
      <x/>
      <x/>
      <x v="6"/>
    </i>
    <i r="3">
      <x v="1"/>
      <x/>
      <x v="6"/>
    </i>
    <i r="2">
      <x v="339"/>
      <x/>
      <x/>
      <x v="6"/>
    </i>
    <i r="3">
      <x v="1"/>
      <x/>
      <x v="6"/>
    </i>
    <i>
      <x v="11"/>
      <x v="3"/>
      <x v="176"/>
      <x/>
      <x v="12"/>
      <x v="6"/>
    </i>
    <i r="3">
      <x v="1"/>
      <x/>
      <x v="6"/>
    </i>
    <i r="3">
      <x v="2"/>
      <x/>
      <x v="6"/>
    </i>
    <i r="2">
      <x v="269"/>
      <x/>
      <x v="12"/>
      <x v="6"/>
    </i>
    <i r="3">
      <x v="1"/>
      <x/>
      <x v="6"/>
    </i>
    <i r="3">
      <x v="2"/>
      <x/>
      <x v="6"/>
    </i>
    <i r="1">
      <x v="11"/>
      <x v="17"/>
      <x/>
      <x/>
      <x v="6"/>
    </i>
    <i r="3">
      <x v="1"/>
      <x/>
      <x v="6"/>
    </i>
    <i r="2">
      <x v="49"/>
      <x/>
      <x/>
      <x v="6"/>
    </i>
    <i r="3">
      <x v="1"/>
      <x/>
      <x v="6"/>
    </i>
    <i r="2">
      <x v="57"/>
      <x/>
      <x/>
      <x v="6"/>
    </i>
    <i r="3">
      <x v="1"/>
      <x/>
      <x v="6"/>
    </i>
    <i r="2">
      <x v="67"/>
      <x/>
      <x/>
      <x v="6"/>
    </i>
    <i r="3">
      <x v="1"/>
      <x/>
      <x v="6"/>
    </i>
    <i r="2">
      <x v="98"/>
      <x/>
      <x/>
      <x v="6"/>
    </i>
    <i r="3">
      <x v="1"/>
      <x/>
      <x v="6"/>
    </i>
    <i r="2">
      <x v="124"/>
      <x/>
      <x/>
      <x v="6"/>
    </i>
    <i r="3">
      <x v="1"/>
      <x/>
      <x v="6"/>
    </i>
    <i r="2">
      <x v="150"/>
      <x/>
      <x/>
      <x v="6"/>
    </i>
    <i r="3">
      <x v="1"/>
      <x/>
      <x v="6"/>
    </i>
    <i r="2">
      <x v="152"/>
      <x/>
      <x v="26"/>
      <x v="9"/>
    </i>
    <i r="2">
      <x v="173"/>
      <x/>
      <x v="12"/>
      <x v="6"/>
    </i>
    <i r="3">
      <x v="1"/>
      <x/>
      <x v="6"/>
    </i>
    <i r="3">
      <x v="2"/>
      <x/>
      <x v="6"/>
    </i>
    <i r="2">
      <x v="294"/>
      <x/>
      <x/>
      <x v="4"/>
    </i>
    <i r="3">
      <x v="1"/>
      <x v="13"/>
      <x v="4"/>
    </i>
    <i r="2">
      <x v="355"/>
      <x/>
      <x/>
      <x v="6"/>
    </i>
    <i r="3">
      <x v="1"/>
      <x/>
      <x v="6"/>
    </i>
    <i r="1">
      <x v="15"/>
      <x v="78"/>
      <x/>
      <x v="12"/>
      <x v="4"/>
    </i>
    <i r="3">
      <x v="1"/>
      <x/>
      <x v="4"/>
    </i>
    <i r="3">
      <x v="2"/>
      <x/>
      <x v="4"/>
    </i>
    <i r="2">
      <x v="103"/>
      <x/>
      <x v="12"/>
      <x v="4"/>
    </i>
    <i r="3">
      <x v="1"/>
      <x/>
      <x v="4"/>
    </i>
    <i r="3">
      <x v="2"/>
      <x/>
      <x v="4"/>
    </i>
    <i r="2">
      <x v="284"/>
      <x/>
      <x v="12"/>
      <x v="4"/>
    </i>
    <i r="3">
      <x v="1"/>
      <x/>
      <x v="4"/>
    </i>
    <i r="3">
      <x v="2"/>
      <x/>
      <x v="4"/>
    </i>
    <i r="1">
      <x v="46"/>
      <x v="198"/>
      <x/>
      <x/>
      <x v="3"/>
    </i>
    <i r="3">
      <x v="1"/>
      <x/>
      <x v="3"/>
    </i>
    <i r="2">
      <x v="256"/>
      <x/>
      <x/>
      <x v="3"/>
    </i>
    <i r="3">
      <x v="1"/>
      <x/>
      <x v="3"/>
    </i>
    <i r="2">
      <x v="266"/>
      <x/>
      <x v="26"/>
      <x v="4"/>
    </i>
    <i r="3">
      <x v="1"/>
      <x v="26"/>
      <x v="4"/>
    </i>
    <i>
      <x v="12"/>
      <x v="1"/>
      <x v="18"/>
      <x/>
      <x/>
      <x v="6"/>
    </i>
    <i r="3">
      <x v="1"/>
      <x/>
      <x v="6"/>
    </i>
    <i r="2">
      <x v="21"/>
      <x/>
      <x/>
      <x v="6"/>
    </i>
    <i r="3">
      <x v="1"/>
      <x/>
      <x v="6"/>
    </i>
    <i r="2">
      <x v="23"/>
      <x/>
      <x/>
      <x v="6"/>
    </i>
    <i r="3">
      <x v="1"/>
      <x/>
      <x v="6"/>
    </i>
    <i r="2">
      <x v="26"/>
      <x/>
      <x/>
      <x v="6"/>
    </i>
    <i r="3">
      <x v="1"/>
      <x/>
      <x v="6"/>
    </i>
    <i r="2">
      <x v="89"/>
      <x/>
      <x/>
      <x v="3"/>
    </i>
    <i r="3">
      <x v="1"/>
      <x/>
      <x v="3"/>
    </i>
    <i r="2">
      <x v="99"/>
      <x/>
      <x/>
      <x v="6"/>
    </i>
    <i r="3">
      <x v="1"/>
      <x/>
      <x v="6"/>
    </i>
    <i r="2">
      <x v="113"/>
      <x/>
      <x/>
      <x v="6"/>
    </i>
    <i r="3">
      <x v="1"/>
      <x/>
      <x v="6"/>
    </i>
    <i r="2">
      <x v="149"/>
      <x/>
      <x/>
      <x v="6"/>
    </i>
    <i r="3">
      <x v="1"/>
      <x/>
      <x v="6"/>
    </i>
    <i r="2">
      <x v="174"/>
      <x/>
      <x/>
      <x v="3"/>
    </i>
    <i r="3">
      <x v="1"/>
      <x/>
      <x v="3"/>
    </i>
    <i r="2">
      <x v="208"/>
      <x/>
      <x v="12"/>
      <x v="6"/>
    </i>
    <i r="3">
      <x v="1"/>
      <x/>
      <x v="6"/>
    </i>
    <i r="3">
      <x v="2"/>
      <x/>
      <x v="6"/>
    </i>
    <i r="2">
      <x v="264"/>
      <x/>
      <x v="12"/>
      <x v="6"/>
    </i>
    <i r="3">
      <x v="1"/>
      <x/>
      <x v="6"/>
    </i>
    <i r="3">
      <x v="2"/>
      <x/>
      <x v="6"/>
    </i>
    <i r="2">
      <x v="290"/>
      <x/>
      <x/>
      <x v="6"/>
    </i>
    <i r="3">
      <x v="1"/>
      <x/>
      <x v="6"/>
    </i>
    <i r="1">
      <x v="40"/>
      <x v="260"/>
      <x/>
      <x/>
      <x v="6"/>
    </i>
    <i r="3">
      <x v="1"/>
      <x v="30"/>
      <x v="6"/>
    </i>
    <i r="1">
      <x v="41"/>
      <x v="227"/>
      <x/>
      <x/>
      <x v="6"/>
    </i>
    <i r="3">
      <x v="1"/>
      <x v="30"/>
      <x v="6"/>
    </i>
    <i>
      <x v="13"/>
      <x v="7"/>
      <x v="104"/>
      <x/>
      <x/>
      <x v="4"/>
    </i>
    <i r="3">
      <x v="1"/>
      <x/>
      <x v="4"/>
    </i>
    <i r="2">
      <x v="210"/>
      <x/>
      <x/>
      <x v="6"/>
    </i>
    <i r="3">
      <x v="1"/>
      <x/>
      <x v="6"/>
    </i>
    <i r="2">
      <x v="214"/>
      <x/>
      <x/>
      <x v="6"/>
    </i>
    <i r="3">
      <x v="1"/>
      <x/>
      <x v="6"/>
    </i>
    <i r="2">
      <x v="340"/>
      <x/>
      <x/>
      <x v="6"/>
    </i>
    <i r="3">
      <x v="1"/>
      <x/>
      <x v="6"/>
    </i>
    <i r="1">
      <x v="13"/>
      <x v="85"/>
      <x/>
      <x/>
      <x v="6"/>
    </i>
    <i r="3">
      <x v="1"/>
      <x/>
      <x v="6"/>
    </i>
    <i r="2">
      <x v="238"/>
      <x/>
      <x v="12"/>
      <x v="4"/>
    </i>
    <i r="3">
      <x v="1"/>
      <x/>
      <x v="4"/>
    </i>
    <i r="3">
      <x v="2"/>
      <x/>
      <x v="4"/>
    </i>
    <i r="1">
      <x v="14"/>
      <x v="97"/>
      <x/>
      <x/>
      <x v="6"/>
    </i>
    <i r="3">
      <x v="1"/>
      <x/>
      <x v="6"/>
    </i>
    <i r="2">
      <x v="194"/>
      <x/>
      <x/>
      <x v="6"/>
    </i>
    <i r="3">
      <x v="1"/>
      <x/>
      <x v="6"/>
    </i>
    <i r="2">
      <x v="236"/>
      <x/>
      <x/>
      <x v="3"/>
    </i>
    <i r="3">
      <x v="1"/>
      <x/>
      <x v="3"/>
    </i>
    <i r="2">
      <x v="239"/>
      <x/>
      <x/>
      <x v="6"/>
    </i>
    <i r="3">
      <x v="1"/>
      <x/>
      <x v="6"/>
    </i>
    <i r="2">
      <x v="274"/>
      <x/>
      <x/>
      <x v="6"/>
    </i>
    <i r="3">
      <x v="1"/>
      <x/>
      <x v="6"/>
    </i>
    <i r="1">
      <x v="16"/>
      <x v="83"/>
      <x/>
      <x v="12"/>
      <x v="3"/>
    </i>
    <i r="3">
      <x v="1"/>
      <x/>
      <x v="3"/>
    </i>
    <i r="3">
      <x v="2"/>
      <x/>
      <x v="3"/>
    </i>
    <i r="2">
      <x v="110"/>
      <x/>
      <x v="12"/>
      <x v="3"/>
    </i>
    <i r="3">
      <x v="1"/>
      <x/>
      <x v="3"/>
    </i>
    <i r="3">
      <x v="2"/>
      <x/>
      <x v="3"/>
    </i>
    <i r="1">
      <x v="19"/>
      <x v="120"/>
      <x/>
      <x/>
      <x v="3"/>
    </i>
    <i r="3">
      <x v="1"/>
      <x/>
      <x v="3"/>
    </i>
    <i r="2">
      <x v="195"/>
      <x/>
      <x/>
      <x v="4"/>
    </i>
    <i r="3">
      <x v="1"/>
      <x/>
      <x v="4"/>
    </i>
    <i r="1">
      <x v="20"/>
      <x v="119"/>
      <x/>
      <x v="12"/>
      <x v="6"/>
    </i>
    <i r="3">
      <x v="1"/>
      <x/>
      <x v="6"/>
    </i>
    <i r="3">
      <x v="2"/>
      <x/>
      <x v="6"/>
    </i>
    <i r="2">
      <x v="125"/>
      <x/>
      <x/>
      <x v="6"/>
    </i>
    <i r="3">
      <x v="1"/>
      <x/>
      <x v="6"/>
    </i>
    <i r="1">
      <x v="21"/>
      <x v="259"/>
      <x/>
      <x/>
      <x v="3"/>
    </i>
    <i r="3">
      <x v="1"/>
      <x/>
      <x v="3"/>
    </i>
    <i r="1">
      <x v="34"/>
      <x v="105"/>
      <x/>
      <x/>
      <x v="9"/>
    </i>
    <i r="3">
      <x v="1"/>
      <x/>
      <x v="9"/>
    </i>
    <i>
      <x v="19"/>
      <x v="7"/>
      <x v="14"/>
      <x/>
      <x/>
      <x v="6"/>
    </i>
    <i r="3">
      <x v="1"/>
      <x/>
      <x v="6"/>
    </i>
    <i r="2">
      <x v="15"/>
      <x/>
      <x/>
      <x v="4"/>
    </i>
    <i r="3">
      <x v="1"/>
      <x/>
      <x v="4"/>
    </i>
    <i r="2">
      <x v="64"/>
      <x/>
      <x/>
      <x v="4"/>
    </i>
    <i r="3">
      <x v="1"/>
      <x/>
      <x v="4"/>
    </i>
    <i r="2">
      <x v="123"/>
      <x/>
      <x/>
      <x v="4"/>
    </i>
    <i r="3">
      <x v="1"/>
      <x/>
      <x v="4"/>
    </i>
    <i r="2">
      <x v="145"/>
      <x/>
      <x/>
      <x v="2"/>
    </i>
    <i r="3">
      <x v="1"/>
      <x/>
      <x v="2"/>
    </i>
    <i r="2">
      <x v="167"/>
      <x/>
      <x/>
      <x v="4"/>
    </i>
    <i r="3">
      <x v="1"/>
      <x/>
      <x v="4"/>
    </i>
    <i r="2">
      <x v="202"/>
      <x/>
      <x/>
      <x v="2"/>
    </i>
    <i r="3">
      <x v="1"/>
      <x/>
      <x v="2"/>
    </i>
    <i r="2">
      <x v="254"/>
      <x/>
      <x/>
      <x v="2"/>
    </i>
    <i r="3">
      <x v="1"/>
      <x/>
      <x v="2"/>
    </i>
    <i r="2">
      <x v="325"/>
      <x/>
      <x/>
      <x v="6"/>
    </i>
    <i r="3">
      <x v="1"/>
      <x/>
      <x v="6"/>
    </i>
    <i r="2">
      <x v="328"/>
      <x/>
      <x/>
      <x v="6"/>
    </i>
    <i r="3">
      <x v="1"/>
      <x/>
      <x v="6"/>
    </i>
    <i r="1">
      <x v="10"/>
      <x v="19"/>
      <x/>
      <x v="12"/>
      <x v="4"/>
    </i>
    <i r="3">
      <x v="1"/>
      <x/>
      <x v="4"/>
    </i>
    <i r="3">
      <x v="2"/>
      <x/>
      <x v="4"/>
    </i>
    <i r="2">
      <x v="90"/>
      <x/>
      <x v="12"/>
      <x v="4"/>
    </i>
    <i r="3">
      <x v="1"/>
      <x/>
      <x v="4"/>
    </i>
    <i r="3">
      <x v="2"/>
      <x/>
      <x v="4"/>
    </i>
    <i r="2">
      <x v="91"/>
      <x/>
      <x v="12"/>
      <x v="4"/>
    </i>
    <i r="3">
      <x v="1"/>
      <x/>
      <x v="4"/>
    </i>
    <i r="3">
      <x v="2"/>
      <x/>
      <x v="4"/>
    </i>
    <i r="2">
      <x v="92"/>
      <x/>
      <x v="12"/>
      <x v="4"/>
    </i>
    <i r="3">
      <x v="1"/>
      <x/>
      <x v="4"/>
    </i>
    <i r="3">
      <x v="2"/>
      <x/>
      <x v="4"/>
    </i>
    <i r="2">
      <x v="93"/>
      <x/>
      <x v="12"/>
      <x v="4"/>
    </i>
    <i r="3">
      <x v="1"/>
      <x/>
      <x v="4"/>
    </i>
    <i r="3">
      <x v="2"/>
      <x/>
      <x v="4"/>
    </i>
    <i r="2">
      <x v="166"/>
      <x/>
      <x v="12"/>
      <x v="4"/>
    </i>
    <i r="3">
      <x v="1"/>
      <x/>
      <x v="4"/>
    </i>
    <i r="3">
      <x v="2"/>
      <x/>
      <x v="4"/>
    </i>
    <i r="2">
      <x v="237"/>
      <x/>
      <x v="12"/>
      <x v="4"/>
    </i>
    <i r="3">
      <x v="1"/>
      <x/>
      <x v="4"/>
    </i>
    <i r="3">
      <x v="2"/>
      <x/>
      <x v="4"/>
    </i>
    <i r="1">
      <x v="22"/>
      <x v="100"/>
      <x/>
      <x/>
      <x v="2"/>
    </i>
    <i r="3">
      <x v="1"/>
      <x/>
      <x v="2"/>
    </i>
    <i r="2">
      <x v="142"/>
      <x/>
      <x v="12"/>
      <x v="4"/>
    </i>
    <i r="3">
      <x v="1"/>
      <x/>
      <x v="4"/>
    </i>
    <i r="3">
      <x v="2"/>
      <x/>
      <x v="4"/>
    </i>
    <i r="1">
      <x v="28"/>
      <x v="144"/>
      <x/>
      <x v="12"/>
      <x v="2"/>
    </i>
    <i r="3">
      <x v="1"/>
      <x/>
      <x v="2"/>
    </i>
    <i r="3">
      <x v="2"/>
      <x/>
      <x v="2"/>
    </i>
    <i r="2">
      <x v="146"/>
      <x/>
      <x/>
      <x v="2"/>
    </i>
    <i r="3">
      <x v="1"/>
      <x/>
      <x v="2"/>
    </i>
    <i>
      <x v="22"/>
      <x v="5"/>
      <x v="50"/>
      <x/>
      <x/>
      <x v="4"/>
    </i>
    <i r="3">
      <x v="1"/>
      <x/>
      <x v="4"/>
    </i>
    <i r="2">
      <x v="82"/>
      <x/>
      <x/>
      <x v="4"/>
    </i>
    <i r="3">
      <x v="1"/>
      <x/>
      <x v="4"/>
    </i>
    <i r="2">
      <x v="148"/>
      <x/>
      <x/>
      <x v="4"/>
    </i>
    <i r="3">
      <x v="1"/>
      <x/>
      <x v="4"/>
    </i>
    <i r="2">
      <x v="199"/>
      <x/>
      <x/>
      <x v="4"/>
    </i>
    <i r="3">
      <x v="1"/>
      <x/>
      <x v="4"/>
    </i>
    <i r="2">
      <x v="231"/>
      <x/>
      <x/>
      <x v="6"/>
    </i>
    <i r="3">
      <x v="1"/>
      <x/>
      <x v="6"/>
    </i>
    <i r="1">
      <x v="9"/>
      <x v="329"/>
      <x/>
      <x v="21"/>
      <x v="6"/>
    </i>
    <i r="3">
      <x v="1"/>
      <x v="22"/>
      <x v="6"/>
    </i>
    <i r="1">
      <x v="25"/>
      <x v="45"/>
      <x/>
      <x v="12"/>
      <x v="6"/>
    </i>
    <i r="3">
      <x v="1"/>
      <x v="23"/>
      <x v="6"/>
    </i>
    <i r="3">
      <x v="2"/>
      <x v="24"/>
      <x v="6"/>
    </i>
    <i r="2">
      <x v="157"/>
      <x/>
      <x v="12"/>
      <x v="4"/>
    </i>
    <i r="3">
      <x v="1"/>
      <x v="23"/>
      <x v="4"/>
    </i>
    <i r="3">
      <x v="2"/>
      <x v="24"/>
      <x v="4"/>
    </i>
    <i r="2">
      <x v="158"/>
      <x/>
      <x v="12"/>
      <x v="4"/>
    </i>
    <i r="3">
      <x v="1"/>
      <x v="23"/>
      <x v="4"/>
    </i>
    <i r="3">
      <x v="2"/>
      <x v="24"/>
      <x v="4"/>
    </i>
    <i r="2">
      <x v="289"/>
      <x/>
      <x v="23"/>
      <x v="6"/>
    </i>
    <i r="3">
      <x v="1"/>
      <x v="25"/>
      <x v="6"/>
    </i>
    <i r="1">
      <x v="26"/>
      <x v="134"/>
      <x/>
      <x v="12"/>
      <x v="6"/>
    </i>
    <i r="3">
      <x v="1"/>
      <x/>
      <x v="6"/>
    </i>
    <i r="3">
      <x v="2"/>
      <x/>
      <x v="6"/>
    </i>
    <i r="2">
      <x v="135"/>
      <x/>
      <x v="12"/>
      <x v="3"/>
    </i>
    <i r="3">
      <x v="1"/>
      <x/>
      <x v="3"/>
    </i>
    <i r="3">
      <x v="2"/>
      <x/>
      <x v="3"/>
    </i>
    <i r="2">
      <x v="136"/>
      <x/>
      <x/>
      <x v="6"/>
    </i>
    <i r="3">
      <x v="1"/>
      <x/>
      <x v="6"/>
    </i>
    <i r="2">
      <x v="137"/>
      <x/>
      <x/>
      <x v="4"/>
    </i>
    <i r="3">
      <x v="1"/>
      <x/>
      <x v="4"/>
    </i>
    <i r="1">
      <x v="27"/>
      <x v="58"/>
      <x/>
      <x v="12"/>
      <x v="6"/>
    </i>
    <i r="3">
      <x v="1"/>
      <x/>
      <x v="6"/>
    </i>
    <i r="3">
      <x v="2"/>
      <x/>
      <x v="6"/>
    </i>
    <i r="2">
      <x v="59"/>
      <x/>
      <x v="12"/>
      <x v="6"/>
    </i>
    <i r="3">
      <x v="1"/>
      <x/>
      <x v="6"/>
    </i>
    <i r="3">
      <x v="2"/>
      <x/>
      <x v="6"/>
    </i>
    <i r="2">
      <x v="60"/>
      <x/>
      <x/>
      <x v="6"/>
    </i>
    <i r="3">
      <x v="1"/>
      <x/>
      <x v="6"/>
    </i>
    <i r="2">
      <x v="61"/>
      <x/>
      <x/>
      <x v="3"/>
    </i>
    <i r="3">
      <x v="1"/>
      <x/>
      <x v="3"/>
    </i>
    <i r="1">
      <x v="45"/>
      <x v="43"/>
      <x/>
      <x/>
      <x v="4"/>
    </i>
    <i r="3">
      <x v="1"/>
      <x/>
      <x v="4"/>
    </i>
    <i r="2">
      <x v="326"/>
      <x/>
      <x/>
      <x v="4"/>
    </i>
    <i r="3">
      <x v="1"/>
      <x/>
      <x v="4"/>
    </i>
    <i>
      <x v="24"/>
      <x v="2"/>
      <x v="24"/>
      <x/>
      <x/>
      <x v="4"/>
    </i>
    <i r="3">
      <x v="1"/>
      <x/>
      <x v="4"/>
    </i>
    <i r="2">
      <x v="25"/>
      <x/>
      <x/>
      <x v="4"/>
    </i>
    <i r="3">
      <x v="1"/>
      <x/>
      <x v="4"/>
    </i>
    <i r="2">
      <x v="28"/>
      <x/>
      <x/>
      <x v="4"/>
    </i>
    <i r="3">
      <x v="1"/>
      <x/>
      <x v="4"/>
    </i>
    <i r="2">
      <x v="84"/>
      <x/>
      <x/>
      <x v="6"/>
    </i>
    <i r="3">
      <x v="1"/>
      <x/>
      <x v="6"/>
    </i>
    <i r="2">
      <x v="233"/>
      <x/>
      <x/>
      <x v="3"/>
    </i>
    <i r="3">
      <x v="1"/>
      <x/>
      <x v="3"/>
    </i>
    <i r="2">
      <x v="234"/>
      <x/>
      <x/>
      <x v="4"/>
    </i>
    <i r="3">
      <x v="1"/>
      <x/>
      <x v="4"/>
    </i>
    <i r="2">
      <x v="285"/>
      <x/>
      <x/>
      <x v="6"/>
    </i>
    <i r="3">
      <x v="1"/>
      <x/>
      <x v="6"/>
    </i>
    <i r="2">
      <x v="296"/>
      <x/>
      <x/>
      <x v="6"/>
    </i>
    <i r="3">
      <x v="1"/>
      <x/>
      <x v="6"/>
    </i>
    <i r="1">
      <x v="34"/>
      <x v="72"/>
      <x/>
      <x v="13"/>
      <x v="6"/>
    </i>
    <i r="3">
      <x v="1"/>
      <x v="14"/>
      <x v="6"/>
    </i>
    <i r="2">
      <x v="190"/>
      <x/>
      <x/>
      <x v="4"/>
    </i>
    <i r="3">
      <x v="1"/>
      <x/>
      <x v="4"/>
    </i>
    <i r="2">
      <x v="209"/>
      <x/>
      <x v="12"/>
      <x v="2"/>
    </i>
    <i r="3">
      <x v="1"/>
      <x/>
      <x v="2"/>
    </i>
    <i r="3">
      <x v="2"/>
      <x/>
      <x v="2"/>
    </i>
    <i r="2">
      <x v="211"/>
      <x/>
      <x v="12"/>
      <x v="6"/>
    </i>
    <i r="3">
      <x v="1"/>
      <x/>
      <x v="6"/>
    </i>
    <i r="3">
      <x v="2"/>
      <x/>
      <x v="6"/>
    </i>
    <i r="2">
      <x v="212"/>
      <x/>
      <x v="12"/>
      <x v="2"/>
    </i>
    <i r="3">
      <x v="1"/>
      <x/>
      <x v="2"/>
    </i>
    <i r="3">
      <x v="2"/>
      <x/>
      <x v="2"/>
    </i>
    <i r="1">
      <x v="48"/>
      <x v="63"/>
      <x/>
      <x/>
      <x v="4"/>
    </i>
    <i r="3">
      <x v="1"/>
      <x/>
      <x v="4"/>
    </i>
    <i r="2">
      <x v="288"/>
      <x/>
      <x/>
      <x v="4"/>
    </i>
    <i r="3">
      <x v="1"/>
      <x/>
      <x v="4"/>
    </i>
    <i>
      <x v="25"/>
      <x v="6"/>
      <x v="51"/>
      <x/>
      <x/>
      <x v="6"/>
    </i>
    <i r="3">
      <x v="1"/>
      <x/>
      <x v="6"/>
    </i>
    <i r="1">
      <x v="7"/>
      <x v="36"/>
      <x/>
      <x/>
      <x v="6"/>
    </i>
    <i r="3">
      <x v="1"/>
      <x/>
      <x v="6"/>
    </i>
    <i r="2">
      <x v="154"/>
      <x/>
      <x/>
      <x v="6"/>
    </i>
    <i r="3">
      <x v="1"/>
      <x/>
      <x v="6"/>
    </i>
    <i r="2">
      <x v="278"/>
      <x/>
      <x/>
      <x v="6"/>
    </i>
    <i r="3">
      <x v="1"/>
      <x/>
      <x v="6"/>
    </i>
    <i r="1">
      <x v="12"/>
      <x v="95"/>
      <x/>
      <x/>
      <x v="4"/>
    </i>
    <i r="3">
      <x v="1"/>
      <x/>
      <x v="4"/>
    </i>
    <i r="2">
      <x v="221"/>
      <x/>
      <x/>
      <x v="4"/>
    </i>
    <i r="2">
      <x v="338"/>
      <x/>
      <x/>
      <x v="4"/>
    </i>
    <i r="3">
      <x v="1"/>
      <x/>
      <x v="4"/>
    </i>
    <i r="1">
      <x v="13"/>
      <x v="37"/>
      <x/>
      <x/>
      <x v="4"/>
    </i>
    <i r="3">
      <x v="1"/>
      <x/>
      <x v="4"/>
    </i>
    <i r="2">
      <x v="141"/>
      <x/>
      <x/>
      <x v="6"/>
    </i>
    <i r="3">
      <x v="1"/>
      <x/>
      <x v="6"/>
    </i>
    <i r="2">
      <x v="155"/>
      <x/>
      <x/>
      <x v="4"/>
    </i>
    <i r="3">
      <x v="1"/>
      <x/>
      <x v="4"/>
    </i>
    <i r="2">
      <x v="165"/>
      <x/>
      <x/>
      <x v="6"/>
    </i>
    <i r="3">
      <x v="1"/>
      <x/>
      <x v="6"/>
    </i>
    <i r="2">
      <x v="213"/>
      <x/>
      <x/>
      <x v="6"/>
    </i>
    <i r="3">
      <x v="1"/>
      <x/>
      <x v="6"/>
    </i>
    <i r="2">
      <x v="228"/>
      <x/>
      <x/>
      <x v="6"/>
    </i>
    <i r="3">
      <x v="1"/>
      <x/>
      <x v="6"/>
    </i>
    <i r="2">
      <x v="279"/>
      <x/>
      <x/>
      <x v="4"/>
    </i>
    <i r="3">
      <x v="1"/>
      <x/>
      <x v="4"/>
    </i>
    <i r="1">
      <x v="16"/>
      <x v="257"/>
      <x/>
      <x/>
      <x v="3"/>
    </i>
    <i r="3">
      <x v="1"/>
      <x/>
      <x v="3"/>
    </i>
    <i r="1">
      <x v="37"/>
      <x v="161"/>
      <x/>
      <x/>
      <x v="4"/>
    </i>
    <i r="3">
      <x v="1"/>
      <x/>
      <x v="4"/>
    </i>
    <i r="2">
      <x v="225"/>
      <x/>
      <x/>
      <x v="4"/>
    </i>
    <i r="3">
      <x v="1"/>
      <x/>
      <x v="4"/>
    </i>
    <i r="2">
      <x v="258"/>
      <x/>
      <x/>
      <x v="4"/>
    </i>
    <i r="3">
      <x v="1"/>
      <x/>
      <x v="4"/>
    </i>
  </rowItems>
  <colFields count="3">
    <field x="24"/>
    <field x="21"/>
    <field x="-2"/>
  </colFields>
  <colItems count="30">
    <i>
      <x/>
      <x v="10"/>
      <x/>
    </i>
    <i r="2" i="1">
      <x v="1"/>
    </i>
    <i r="1">
      <x v="11"/>
      <x/>
    </i>
    <i r="2" i="1">
      <x v="1"/>
    </i>
    <i>
      <x v="1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r="1">
      <x v="4"/>
      <x/>
    </i>
    <i r="2" i="1">
      <x v="1"/>
    </i>
    <i r="1">
      <x v="5"/>
      <x/>
    </i>
    <i r="2" i="1">
      <x v="1"/>
    </i>
    <i r="1">
      <x v="6"/>
      <x/>
    </i>
    <i r="2" i="1">
      <x v="1"/>
    </i>
    <i r="1">
      <x v="7"/>
      <x/>
    </i>
    <i r="2" i="1">
      <x v="1"/>
    </i>
    <i r="1">
      <x v="8"/>
      <x/>
    </i>
    <i r="2" i="1">
      <x v="1"/>
    </i>
    <i r="1">
      <x v="9"/>
      <x/>
    </i>
    <i r="2" i="1">
      <x v="1"/>
    </i>
    <i r="1">
      <x v="10"/>
      <x/>
    </i>
    <i r="2" i="1">
      <x v="1"/>
    </i>
    <i r="1">
      <x v="11"/>
      <x/>
    </i>
    <i r="2" i="1">
      <x v="1"/>
    </i>
    <i>
      <x v="2"/>
      <x v="4"/>
      <x/>
    </i>
    <i r="2" i="1">
      <x v="1"/>
    </i>
  </colItems>
  <dataFields count="2">
    <dataField name=" Дата начала пересмотра" fld="14" subtotal="max" baseField="10" baseItem="4" numFmtId="14"/>
    <dataField name="Дата окончания пересмотра" fld="15" baseField="6" baseItem="1" numFmtId="14"/>
  </dataFields>
  <formats count="76">
    <format dxfId="346">
      <pivotArea field="1" type="button" dataOnly="0" labelOnly="1" outline="0" axis="axisRow" fieldPosition="0"/>
    </format>
    <format dxfId="345">
      <pivotArea field="4" type="button" dataOnly="0" labelOnly="1" outline="0" axis="axisRow" fieldPosition="2"/>
    </format>
    <format dxfId="344">
      <pivotArea field="6" type="button" dataOnly="0" labelOnly="1" outline="0" axis="axisRow" fieldPosition="5"/>
    </format>
    <format dxfId="343">
      <pivotArea field="7" type="button" dataOnly="0" labelOnly="1" outline="0"/>
    </format>
    <format dxfId="342">
      <pivotArea field="8" type="button" dataOnly="0" labelOnly="1" outline="0"/>
    </format>
    <format dxfId="341">
      <pivotArea field="9" type="button" dataOnly="0" labelOnly="1" outline="0"/>
    </format>
    <format dxfId="340">
      <pivotArea field="10" type="button" dataOnly="0" labelOnly="1" outline="0"/>
    </format>
    <format dxfId="339">
      <pivotArea outline="0" fieldPosition="0">
        <references count="1">
          <reference field="4294967294" count="1">
            <x v="0"/>
          </reference>
        </references>
      </pivotArea>
    </format>
    <format dxfId="338">
      <pivotArea field="7" type="button" dataOnly="0" labelOnly="1" outline="0"/>
    </format>
    <format dxfId="337">
      <pivotArea field="8" type="button" dataOnly="0" labelOnly="1" outline="0"/>
    </format>
    <format dxfId="336">
      <pivotArea field="9" type="button" dataOnly="0" labelOnly="1" outline="0"/>
    </format>
    <format dxfId="335">
      <pivotArea field="10" type="button" dataOnly="0" labelOnly="1" outline="0"/>
    </format>
    <format dxfId="3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3">
      <pivotArea dataOnly="0" outline="0" fieldPosition="0">
        <references count="1">
          <reference field="1" count="0" defaultSubtotal="1"/>
        </references>
      </pivotArea>
    </format>
    <format dxfId="332">
      <pivotArea field="7" type="button" dataOnly="0" labelOnly="1" outline="0"/>
    </format>
    <format dxfId="331">
      <pivotArea field="8" type="button" dataOnly="0" labelOnly="1" outline="0"/>
    </format>
    <format dxfId="330">
      <pivotArea field="9" type="button" dataOnly="0" labelOnly="1" outline="0"/>
    </format>
    <format dxfId="329">
      <pivotArea field="10" type="button" dataOnly="0" labelOnly="1" outline="0"/>
    </format>
    <format dxfId="3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7">
      <pivotArea field="11" type="button" dataOnly="0" labelOnly="1" outline="0" axis="axisRow" fieldPosition="3"/>
    </format>
    <format dxfId="326">
      <pivotArea outline="0" fieldPosition="0">
        <references count="1">
          <reference field="4294967294" count="1">
            <x v="1"/>
          </reference>
        </references>
      </pivotArea>
    </format>
    <format dxfId="325">
      <pivotArea dataOnly="0" labelOnly="1" outline="0" fieldPosition="0">
        <references count="2">
          <reference field="4294967294" count="1">
            <x v="1"/>
          </reference>
          <reference field="21" count="1" selected="0">
            <x v="0"/>
          </reference>
        </references>
      </pivotArea>
    </format>
    <format dxfId="324">
      <pivotArea field="1" type="button" dataOnly="0" labelOnly="1" outline="0" axis="axisRow" fieldPosition="0"/>
    </format>
    <format dxfId="323">
      <pivotArea field="3" type="button" dataOnly="0" labelOnly="1" outline="0" axis="axisRow" fieldPosition="1"/>
    </format>
    <format dxfId="322">
      <pivotArea field="4" type="button" dataOnly="0" labelOnly="1" outline="0" axis="axisRow" fieldPosition="2"/>
    </format>
    <format dxfId="321">
      <pivotArea field="11" type="button" dataOnly="0" labelOnly="1" outline="0" axis="axisRow" fieldPosition="3"/>
    </format>
    <format dxfId="320">
      <pivotArea field="5" type="button" dataOnly="0" labelOnly="1" outline="0" axis="axisRow" fieldPosition="4"/>
    </format>
    <format dxfId="319">
      <pivotArea field="6" type="button" dataOnly="0" labelOnly="1" outline="0" axis="axisRow" fieldPosition="5"/>
    </format>
    <format dxfId="31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31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31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31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31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31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31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31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31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30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30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30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  <format dxfId="306">
      <pivotArea field="1" type="button" dataOnly="0" labelOnly="1" outline="0" axis="axisRow" fieldPosition="0"/>
    </format>
    <format dxfId="305">
      <pivotArea field="3" type="button" dataOnly="0" labelOnly="1" outline="0" axis="axisRow" fieldPosition="1"/>
    </format>
    <format dxfId="304">
      <pivotArea field="4" type="button" dataOnly="0" labelOnly="1" outline="0" axis="axisRow" fieldPosition="2"/>
    </format>
    <format dxfId="303">
      <pivotArea field="11" type="button" dataOnly="0" labelOnly="1" outline="0" axis="axisRow" fieldPosition="3"/>
    </format>
    <format dxfId="302">
      <pivotArea field="5" type="button" dataOnly="0" labelOnly="1" outline="0" axis="axisRow" fieldPosition="4"/>
    </format>
    <format dxfId="301">
      <pivotArea field="6" type="button" dataOnly="0" labelOnly="1" outline="0" axis="axisRow" fieldPosition="5"/>
    </format>
    <format dxfId="30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29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29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29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29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29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29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29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29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29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29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28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  <format dxfId="288">
      <pivotArea field="1" type="button" dataOnly="0" labelOnly="1" outline="0" axis="axisRow" fieldPosition="0"/>
    </format>
    <format dxfId="287">
      <pivotArea field="3" type="button" dataOnly="0" labelOnly="1" outline="0" axis="axisRow" fieldPosition="1"/>
    </format>
    <format dxfId="286">
      <pivotArea field="4" type="button" dataOnly="0" labelOnly="1" outline="0" axis="axisRow" fieldPosition="2"/>
    </format>
    <format dxfId="285">
      <pivotArea field="11" type="button" dataOnly="0" labelOnly="1" outline="0" axis="axisRow" fieldPosition="3"/>
    </format>
    <format dxfId="284">
      <pivotArea field="5" type="button" dataOnly="0" labelOnly="1" outline="0" axis="axisRow" fieldPosition="4"/>
    </format>
    <format dxfId="283">
      <pivotArea field="6" type="button" dataOnly="0" labelOnly="1" outline="0" axis="axisRow" fieldPosition="5"/>
    </format>
    <format dxfId="28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27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27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27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</formats>
  <conditionalFormats count="2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6" count="0" selected="0"/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145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4:R234" firstHeaderRow="1" firstDataRow="3" firstDataCol="2" rowPageCount="2" colPageCount="1"/>
  <pivotFields count="26"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28">
        <item m="1" x="20"/>
        <item m="1" x="17"/>
        <item m="1" x="13"/>
        <item x="2"/>
        <item m="1" x="24"/>
        <item x="3"/>
        <item x="4"/>
        <item x="7"/>
        <item m="1" x="15"/>
        <item x="8"/>
        <item x="9"/>
        <item x="10"/>
        <item x="11"/>
        <item x="12"/>
        <item m="1" x="16"/>
        <item m="1" x="26"/>
        <item m="1" x="21"/>
        <item m="1" x="25"/>
        <item m="1" x="18"/>
        <item x="1"/>
        <item h="1" m="1" x="14"/>
        <item m="1" x="19"/>
        <item x="5"/>
        <item m="1" x="23"/>
        <item x="0"/>
        <item x="6"/>
        <item m="1" x="22"/>
        <item t="default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3">
        <item x="37"/>
        <item x="46"/>
        <item x="0"/>
        <item x="15"/>
        <item x="33"/>
        <item x="22"/>
        <item x="28"/>
        <item x="5"/>
        <item x="38"/>
        <item x="24"/>
        <item x="3"/>
        <item x="44"/>
        <item x="29"/>
        <item x="14"/>
        <item x="49"/>
        <item x="45"/>
        <item x="30"/>
        <item x="39"/>
        <item x="8"/>
        <item x="50"/>
        <item x="16"/>
        <item x="17"/>
        <item x="4"/>
        <item x="34"/>
        <item x="7"/>
        <item x="25"/>
        <item x="26"/>
        <item x="27"/>
        <item x="6"/>
        <item x="43"/>
        <item x="40"/>
        <item x="10"/>
        <item x="35"/>
        <item x="32"/>
        <item x="2"/>
        <item x="11"/>
        <item x="18"/>
        <item x="31"/>
        <item x="21"/>
        <item x="12"/>
        <item x="48"/>
        <item x="47"/>
        <item x="13"/>
        <item x="41"/>
        <item x="9"/>
        <item x="23"/>
        <item x="19"/>
        <item m="1" x="52"/>
        <item x="1"/>
        <item x="42"/>
        <item x="20"/>
        <item m="1" x="51"/>
        <item x="36"/>
      </items>
    </pivotField>
    <pivotField axis="axisRow" compact="0" outline="0" subtotalTop="0" showAll="0" includeNewItemsInFilter="1" defaultSubtotal="0">
      <items count="359">
        <item m="1" x="343"/>
        <item x="136"/>
        <item x="137"/>
        <item m="1" x="271"/>
        <item m="1" x="257"/>
        <item m="1" x="296"/>
        <item m="1" x="250"/>
        <item m="1" x="299"/>
        <item m="1" x="353"/>
        <item m="1" x="274"/>
        <item x="159"/>
        <item m="1" x="356"/>
        <item x="40"/>
        <item x="72"/>
        <item x="24"/>
        <item x="25"/>
        <item x="151"/>
        <item x="177"/>
        <item x="195"/>
        <item x="15"/>
        <item m="1" x="255"/>
        <item x="196"/>
        <item m="1" x="233"/>
        <item x="197"/>
        <item x="0"/>
        <item x="1"/>
        <item x="198"/>
        <item x="73"/>
        <item x="2"/>
        <item m="1" x="281"/>
        <item m="1" x="294"/>
        <item m="1" x="300"/>
        <item x="133"/>
        <item m="1" x="238"/>
        <item m="1" x="249"/>
        <item m="1" x="276"/>
        <item x="113"/>
        <item x="102"/>
        <item m="1" x="348"/>
        <item m="1" x="339"/>
        <item x="161"/>
        <item m="1" x="352"/>
        <item x="61"/>
        <item x="83"/>
        <item m="1" x="326"/>
        <item x="86"/>
        <item m="1" x="259"/>
        <item x="63"/>
        <item m="1" x="313"/>
        <item x="178"/>
        <item x="78"/>
        <item x="98"/>
        <item m="1" x="260"/>
        <item x="162"/>
        <item m="1" x="272"/>
        <item x="51"/>
        <item x="52"/>
        <item x="179"/>
        <item x="94"/>
        <item x="95"/>
        <item x="96"/>
        <item x="97"/>
        <item m="1" x="268"/>
        <item x="8"/>
        <item x="26"/>
        <item m="1" x="251"/>
        <item m="1" x="335"/>
        <item x="180"/>
        <item x="153"/>
        <item x="154"/>
        <item x="138"/>
        <item x="37"/>
        <item x="10"/>
        <item m="1" x="323"/>
        <item m="1" x="302"/>
        <item x="147"/>
        <item x="64"/>
        <item m="1" x="263"/>
        <item x="187"/>
        <item m="1" x="310"/>
        <item m="1" x="282"/>
        <item x="155"/>
        <item x="79"/>
        <item x="216"/>
        <item x="3"/>
        <item x="209"/>
        <item m="1" x="347"/>
        <item x="65"/>
        <item m="1" x="273"/>
        <item x="199"/>
        <item x="16"/>
        <item x="17"/>
        <item x="18"/>
        <item x="19"/>
        <item m="1" x="329"/>
        <item x="99"/>
        <item x="118"/>
        <item x="211"/>
        <item x="181"/>
        <item x="200"/>
        <item x="22"/>
        <item x="38"/>
        <item x="39"/>
        <item x="188"/>
        <item x="224"/>
        <item x="223"/>
        <item x="163"/>
        <item m="1" x="242"/>
        <item x="164"/>
        <item m="1" x="349"/>
        <item x="217"/>
        <item x="41"/>
        <item x="148"/>
        <item x="201"/>
        <item m="1" x="354"/>
        <item x="139"/>
        <item x="166"/>
        <item m="1" x="330"/>
        <item m="1" x="317"/>
        <item x="221"/>
        <item x="218"/>
        <item m="1" x="316"/>
        <item x="167"/>
        <item x="27"/>
        <item x="182"/>
        <item x="220"/>
        <item x="62"/>
        <item x="142"/>
        <item x="129"/>
        <item x="66"/>
        <item x="60"/>
        <item m="1" x="228"/>
        <item x="77"/>
        <item m="1" x="290"/>
        <item x="90"/>
        <item x="91"/>
        <item x="92"/>
        <item x="93"/>
        <item m="1" x="293"/>
        <item x="158"/>
        <item m="1" x="357"/>
        <item x="103"/>
        <item x="23"/>
        <item m="1" x="287"/>
        <item x="34"/>
        <item x="29"/>
        <item x="35"/>
        <item m="1" x="283"/>
        <item x="80"/>
        <item x="202"/>
        <item x="183"/>
        <item m="1" x="338"/>
        <item x="184"/>
        <item m="1" x="236"/>
        <item x="114"/>
        <item x="104"/>
        <item m="1" x="262"/>
        <item x="87"/>
        <item x="88"/>
        <item m="1" x="288"/>
        <item x="156"/>
        <item x="110"/>
        <item x="119"/>
        <item m="1" x="279"/>
        <item m="1" x="307"/>
        <item x="105"/>
        <item x="20"/>
        <item x="30"/>
        <item m="1" x="334"/>
        <item m="1" x="277"/>
        <item m="1" x="315"/>
        <item m="1" x="230"/>
        <item m="1" x="246"/>
        <item x="185"/>
        <item x="203"/>
        <item m="1" x="289"/>
        <item x="191"/>
        <item x="168"/>
        <item x="127"/>
        <item x="56"/>
        <item m="1" x="358"/>
        <item m="1" x="256"/>
        <item m="1" x="278"/>
        <item x="57"/>
        <item m="1" x="229"/>
        <item m="1" x="298"/>
        <item x="43"/>
        <item x="44"/>
        <item x="45"/>
        <item x="134"/>
        <item x="11"/>
        <item x="59"/>
        <item x="50"/>
        <item x="143"/>
        <item x="212"/>
        <item x="219"/>
        <item m="1" x="331"/>
        <item m="1" x="325"/>
        <item x="193"/>
        <item x="81"/>
        <item x="120"/>
        <item x="46"/>
        <item x="32"/>
        <item m="1" x="280"/>
        <item m="1" x="253"/>
        <item m="1" x="301"/>
        <item x="169"/>
        <item m="1" x="254"/>
        <item x="204"/>
        <item x="12"/>
        <item x="226"/>
        <item x="13"/>
        <item x="14"/>
        <item x="106"/>
        <item x="227"/>
        <item x="135"/>
        <item x="71"/>
        <item m="1" x="234"/>
        <item m="1" x="328"/>
        <item x="130"/>
        <item x="157"/>
        <item x="101"/>
        <item m="1" x="333"/>
        <item m="1" x="311"/>
        <item x="53"/>
        <item x="111"/>
        <item x="47"/>
        <item x="207"/>
        <item x="107"/>
        <item m="1" x="235"/>
        <item x="67"/>
        <item x="82"/>
        <item x="68"/>
        <item x="4"/>
        <item x="5"/>
        <item x="76"/>
        <item x="213"/>
        <item x="21"/>
        <item x="210"/>
        <item x="214"/>
        <item x="144"/>
        <item x="170"/>
        <item m="1" x="239"/>
        <item x="121"/>
        <item x="122"/>
        <item x="123"/>
        <item x="172"/>
        <item x="125"/>
        <item x="126"/>
        <item m="1" x="231"/>
        <item x="173"/>
        <item m="1" x="252"/>
        <item x="174"/>
        <item m="1" x="344"/>
        <item x="33"/>
        <item x="54"/>
        <item x="190"/>
        <item x="109"/>
        <item x="112"/>
        <item x="222"/>
        <item x="208"/>
        <item m="1" x="232"/>
        <item x="69"/>
        <item x="70"/>
        <item x="205"/>
        <item x="58"/>
        <item x="194"/>
        <item x="55"/>
        <item x="145"/>
        <item x="192"/>
        <item x="128"/>
        <item x="146"/>
        <item m="1" x="305"/>
        <item m="1" x="241"/>
        <item x="215"/>
        <item m="1" x="340"/>
        <item x="48"/>
        <item x="49"/>
        <item x="115"/>
        <item x="108"/>
        <item m="1" x="350"/>
        <item x="74"/>
        <item m="1" x="248"/>
        <item m="1" x="275"/>
        <item x="189"/>
        <item x="6"/>
        <item m="1" x="304"/>
        <item m="1" x="341"/>
        <item x="9"/>
        <item x="89"/>
        <item x="206"/>
        <item m="1" x="324"/>
        <item x="175"/>
        <item m="1" x="265"/>
        <item x="186"/>
        <item x="150"/>
        <item x="7"/>
        <item m="1" x="285"/>
        <item m="1" x="312"/>
        <item x="75"/>
        <item m="1" x="244"/>
        <item x="149"/>
        <item m="1" x="345"/>
        <item m="1" x="346"/>
        <item m="1" x="286"/>
        <item m="1" x="245"/>
        <item m="1" x="306"/>
        <item m="1" x="264"/>
        <item m="1" x="267"/>
        <item m="1" x="266"/>
        <item m="1" x="318"/>
        <item m="1" x="342"/>
        <item m="1" x="297"/>
        <item m="1" x="319"/>
        <item m="1" x="322"/>
        <item m="1" x="237"/>
        <item m="1" x="284"/>
        <item m="1" x="269"/>
        <item m="1" x="261"/>
        <item m="1" x="355"/>
        <item m="1" x="247"/>
        <item m="1" x="308"/>
        <item x="165"/>
        <item x="131"/>
        <item x="171"/>
        <item x="28"/>
        <item x="84"/>
        <item x="124"/>
        <item x="31"/>
        <item x="85"/>
        <item m="1" x="295"/>
        <item m="1" x="240"/>
        <item m="1" x="320"/>
        <item m="1" x="270"/>
        <item m="1" x="314"/>
        <item m="1" x="336"/>
        <item m="1" x="332"/>
        <item m="1" x="258"/>
        <item x="100"/>
        <item x="160"/>
        <item x="225"/>
        <item m="1" x="303"/>
        <item m="1" x="351"/>
        <item m="1" x="292"/>
        <item x="152"/>
        <item m="1" x="337"/>
        <item m="1" x="327"/>
        <item x="116"/>
        <item x="117"/>
        <item m="1" x="321"/>
        <item x="36"/>
        <item m="1" x="291"/>
        <item m="1" x="309"/>
        <item m="1" x="243"/>
        <item x="141"/>
        <item x="176"/>
        <item x="42"/>
        <item x="132"/>
        <item x="140"/>
      </items>
    </pivotField>
    <pivotField compact="0" outline="0" subtotalTop="0" showAll="0" includeNewItemsInFilter="1" defaultSubtotal="0">
      <items count="31">
        <item x="0"/>
        <item m="1" x="25"/>
        <item m="1" x="29"/>
        <item m="1" x="22"/>
        <item m="1" x="20"/>
        <item m="1" x="28"/>
        <item m="1" x="21"/>
        <item m="1" x="24"/>
        <item m="1" x="23"/>
        <item m="1" x="26"/>
        <item m="1" x="27"/>
        <item m="1" x="30"/>
        <item n=" "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ubtotalTop="0" showAll="0" includeNewItemsInFilter="1" defaultSubtotal="0">
      <items count="10">
        <item x="6"/>
        <item x="4"/>
        <item x="3"/>
        <item x="2"/>
        <item x="0"/>
        <item x="8"/>
        <item x="1"/>
        <item x="7"/>
        <item m="1" x="9"/>
        <item x="5"/>
      </items>
    </pivotField>
    <pivotField compact="0" outline="0" subtotalTop="0" showAll="0" includeNewItemsInFilter="1" defaultSubtotal="0">
      <items count="12">
        <item x="4"/>
        <item x="2"/>
        <item x="3"/>
        <item x="1"/>
        <item x="0"/>
        <item x="7"/>
        <item x="6"/>
        <item m="1" x="10"/>
        <item x="5"/>
        <item m="1" x="8"/>
        <item m="1" x="11"/>
        <item m="1" x="9"/>
      </items>
    </pivotField>
    <pivotField compact="0" outline="0" subtotalTop="0" showAll="0" includeNewItemsInFilter="1" defaultSubtotal="0">
      <items count="20">
        <item x="6"/>
        <item x="7"/>
        <item m="1" x="13"/>
        <item x="1"/>
        <item x="0"/>
        <item m="1" x="17"/>
        <item x="5"/>
        <item x="3"/>
        <item m="1" x="19"/>
        <item m="1" x="12"/>
        <item x="10"/>
        <item x="9"/>
        <item m="1" x="14"/>
        <item m="1" x="15"/>
        <item x="4"/>
        <item x="8"/>
        <item x="11"/>
        <item x="2"/>
        <item m="1" x="18"/>
        <item m="1" x="16"/>
      </items>
    </pivotField>
    <pivotField compact="0" outline="0" subtotalTop="0" showAll="0" includeNewItemsInFilter="1" defaultSubtotal="0">
      <items count="18">
        <item x="7"/>
        <item x="4"/>
        <item x="3"/>
        <item x="1"/>
        <item x="5"/>
        <item x="2"/>
        <item x="0"/>
        <item x="9"/>
        <item x="6"/>
        <item x="8"/>
        <item x="11"/>
        <item m="1" x="17"/>
        <item m="1" x="12"/>
        <item m="1" x="13"/>
        <item m="1" x="14"/>
        <item m="1" x="16"/>
        <item x="10"/>
        <item m="1" x="15"/>
      </items>
    </pivotField>
    <pivotField compact="0" outline="0" subtotalTop="0" showAll="0" includeNewItemsInFilter="1" defaultSubtotal="0">
      <items count="6">
        <item m="1" x="4"/>
        <item x="2"/>
        <item x="1"/>
        <item m="1" x="5"/>
        <item x="0"/>
        <item x="3"/>
      </items>
    </pivotField>
    <pivotField compact="0" outline="0" subtotalTop="0" showAll="0" includeNewItemsInFilter="1" defaultSubtotal="0">
      <items count="20">
        <item x="0"/>
        <item x="1"/>
        <item x="2"/>
        <item m="1" x="18"/>
        <item m="1" x="4"/>
        <item m="1" x="7"/>
        <item m="1" x="12"/>
        <item m="1" x="14"/>
        <item m="1" x="15"/>
        <item m="1" x="16"/>
        <item m="1" x="17"/>
        <item m="1" x="19"/>
        <item m="1" x="3"/>
        <item m="1" x="5"/>
        <item m="1" x="6"/>
        <item m="1" x="8"/>
        <item m="1" x="9"/>
        <item m="1" x="10"/>
        <item m="1" x="11"/>
        <item m="1" x="1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>
      <items count="13">
        <item x="4"/>
        <item x="0"/>
        <item x="2"/>
        <item x="9"/>
        <item x="7"/>
        <item x="10"/>
        <item x="5"/>
        <item x="1"/>
        <item x="3"/>
        <item x="6"/>
        <item x="8"/>
        <item x="11"/>
        <item t="default"/>
      </items>
    </pivotField>
    <pivotField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13">
        <item x="11"/>
        <item x="0"/>
        <item x="2"/>
        <item x="4"/>
        <item x="6"/>
        <item x="9"/>
        <item x="10"/>
        <item x="1"/>
        <item x="7"/>
        <item x="3"/>
        <item x="5"/>
        <item x="8"/>
        <item x="12"/>
      </items>
    </pivotField>
    <pivotField axis="axisCol" compact="0" outline="0" subtotalTop="0" showAll="0" includeNewItemsInFilter="1" defaultSubtotal="0">
      <items count="4">
        <item m="1" x="3"/>
        <item x="1"/>
        <item x="0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</pivotFields>
  <rowFields count="2">
    <field x="3"/>
    <field x="4"/>
  </rowFields>
  <rowItems count="228">
    <i>
      <x/>
      <x v="1"/>
    </i>
    <i r="1">
      <x v="2"/>
    </i>
    <i>
      <x v="1"/>
      <x v="18"/>
    </i>
    <i r="1">
      <x v="21"/>
    </i>
    <i r="1">
      <x v="23"/>
    </i>
    <i r="1">
      <x v="26"/>
    </i>
    <i r="1">
      <x v="89"/>
    </i>
    <i r="1">
      <x v="99"/>
    </i>
    <i r="1">
      <x v="113"/>
    </i>
    <i r="1">
      <x v="149"/>
    </i>
    <i r="1">
      <x v="174"/>
    </i>
    <i r="1">
      <x v="208"/>
    </i>
    <i r="1">
      <x v="264"/>
    </i>
    <i r="1">
      <x v="290"/>
    </i>
    <i>
      <x v="2"/>
      <x v="24"/>
    </i>
    <i r="1">
      <x v="25"/>
    </i>
    <i r="1">
      <x v="28"/>
    </i>
    <i r="1">
      <x v="84"/>
    </i>
    <i r="1">
      <x v="233"/>
    </i>
    <i r="1">
      <x v="234"/>
    </i>
    <i r="1">
      <x v="285"/>
    </i>
    <i r="1">
      <x v="296"/>
    </i>
    <i>
      <x v="3"/>
      <x v="42"/>
    </i>
    <i r="1">
      <x v="176"/>
    </i>
    <i r="1">
      <x v="269"/>
    </i>
    <i>
      <x v="4"/>
      <x v="96"/>
    </i>
    <i r="1">
      <x v="162"/>
    </i>
    <i r="1">
      <x v="200"/>
    </i>
    <i r="1">
      <x v="243"/>
    </i>
    <i r="1">
      <x v="244"/>
    </i>
    <i r="1">
      <x v="245"/>
    </i>
    <i r="1">
      <x v="247"/>
    </i>
    <i r="1">
      <x v="248"/>
    </i>
    <i r="1">
      <x v="327"/>
    </i>
    <i r="1">
      <x v="348"/>
    </i>
    <i>
      <x v="5"/>
      <x v="50"/>
    </i>
    <i r="1">
      <x v="82"/>
    </i>
    <i r="1">
      <x v="148"/>
    </i>
    <i r="1">
      <x v="199"/>
    </i>
    <i r="1">
      <x v="231"/>
    </i>
    <i>
      <x v="6"/>
      <x v="51"/>
    </i>
    <i>
      <x v="7"/>
      <x v="14"/>
    </i>
    <i r="1">
      <x v="15"/>
    </i>
    <i r="1">
      <x v="36"/>
    </i>
    <i r="1">
      <x v="64"/>
    </i>
    <i r="1">
      <x v="104"/>
    </i>
    <i r="1">
      <x v="123"/>
    </i>
    <i r="1">
      <x v="132"/>
    </i>
    <i r="1">
      <x v="145"/>
    </i>
    <i r="1">
      <x v="154"/>
    </i>
    <i r="1">
      <x v="167"/>
    </i>
    <i r="1">
      <x v="202"/>
    </i>
    <i r="1">
      <x v="210"/>
    </i>
    <i r="1">
      <x v="214"/>
    </i>
    <i r="1">
      <x v="254"/>
    </i>
    <i r="1">
      <x v="278"/>
    </i>
    <i r="1">
      <x v="325"/>
    </i>
    <i r="1">
      <x v="328"/>
    </i>
    <i r="1">
      <x v="340"/>
    </i>
    <i>
      <x v="8"/>
      <x v="70"/>
    </i>
    <i>
      <x v="9"/>
      <x v="329"/>
    </i>
    <i>
      <x v="10"/>
      <x v="19"/>
    </i>
    <i r="1">
      <x v="90"/>
    </i>
    <i r="1">
      <x v="91"/>
    </i>
    <i r="1">
      <x v="92"/>
    </i>
    <i r="1">
      <x v="93"/>
    </i>
    <i r="1">
      <x v="166"/>
    </i>
    <i r="1">
      <x v="237"/>
    </i>
    <i>
      <x v="11"/>
      <x v="17"/>
    </i>
    <i r="1">
      <x v="49"/>
    </i>
    <i r="1">
      <x v="57"/>
    </i>
    <i r="1">
      <x v="67"/>
    </i>
    <i r="1">
      <x v="98"/>
    </i>
    <i r="1">
      <x v="124"/>
    </i>
    <i r="1">
      <x v="150"/>
    </i>
    <i r="1">
      <x v="152"/>
    </i>
    <i r="1">
      <x v="173"/>
    </i>
    <i r="1">
      <x v="294"/>
    </i>
    <i r="1">
      <x v="355"/>
    </i>
    <i>
      <x v="12"/>
      <x v="95"/>
    </i>
    <i r="1">
      <x v="221"/>
    </i>
    <i r="1">
      <x v="338"/>
    </i>
    <i>
      <x v="13"/>
      <x v="37"/>
    </i>
    <i r="1">
      <x v="85"/>
    </i>
    <i r="1">
      <x v="130"/>
    </i>
    <i r="1">
      <x v="141"/>
    </i>
    <i r="1">
      <x v="155"/>
    </i>
    <i r="1">
      <x v="165"/>
    </i>
    <i r="1">
      <x v="213"/>
    </i>
    <i r="1">
      <x v="228"/>
    </i>
    <i r="1">
      <x v="238"/>
    </i>
    <i r="1">
      <x v="279"/>
    </i>
    <i>
      <x v="14"/>
      <x v="97"/>
    </i>
    <i r="1">
      <x v="194"/>
    </i>
    <i r="1">
      <x v="236"/>
    </i>
    <i r="1">
      <x v="239"/>
    </i>
    <i r="1">
      <x v="274"/>
    </i>
    <i>
      <x v="15"/>
      <x v="78"/>
    </i>
    <i r="1">
      <x v="103"/>
    </i>
    <i r="1">
      <x v="284"/>
    </i>
    <i>
      <x v="16"/>
      <x v="83"/>
    </i>
    <i r="1">
      <x v="110"/>
    </i>
    <i r="1">
      <x v="257"/>
    </i>
    <i>
      <x v="17"/>
      <x v="115"/>
    </i>
    <i>
      <x v="18"/>
      <x v="16"/>
    </i>
    <i r="1">
      <x v="68"/>
    </i>
    <i r="1">
      <x v="69"/>
    </i>
    <i r="1">
      <x v="71"/>
    </i>
    <i r="1">
      <x v="81"/>
    </i>
    <i r="1">
      <x v="160"/>
    </i>
    <i r="1">
      <x v="220"/>
    </i>
    <i r="1">
      <x v="344"/>
    </i>
    <i>
      <x v="19"/>
      <x v="120"/>
    </i>
    <i r="1">
      <x v="195"/>
    </i>
    <i>
      <x v="20"/>
      <x v="119"/>
    </i>
    <i r="1">
      <x v="125"/>
    </i>
    <i r="1">
      <x v="126"/>
    </i>
    <i>
      <x v="21"/>
      <x v="47"/>
    </i>
    <i r="1">
      <x v="76"/>
    </i>
    <i r="1">
      <x v="87"/>
    </i>
    <i r="1">
      <x v="129"/>
    </i>
    <i r="1">
      <x v="230"/>
    </i>
    <i r="1">
      <x v="232"/>
    </i>
    <i r="1">
      <x v="259"/>
    </i>
    <i r="1">
      <x v="262"/>
    </i>
    <i r="1">
      <x v="263"/>
    </i>
    <i>
      <x v="22"/>
      <x v="100"/>
    </i>
    <i r="1">
      <x v="142"/>
    </i>
    <i>
      <x v="23"/>
      <x v="139"/>
    </i>
    <i r="1">
      <x v="178"/>
    </i>
    <i r="1">
      <x v="270"/>
    </i>
    <i>
      <x v="24"/>
      <x v="350"/>
    </i>
    <i>
      <x v="25"/>
      <x v="45"/>
    </i>
    <i r="1">
      <x v="157"/>
    </i>
    <i r="1">
      <x v="158"/>
    </i>
    <i r="1">
      <x v="289"/>
    </i>
    <i>
      <x v="26"/>
      <x v="134"/>
    </i>
    <i r="1">
      <x v="135"/>
    </i>
    <i r="1">
      <x v="136"/>
    </i>
    <i r="1">
      <x v="137"/>
    </i>
    <i>
      <x v="27"/>
      <x v="58"/>
    </i>
    <i r="1">
      <x v="59"/>
    </i>
    <i r="1">
      <x v="60"/>
    </i>
    <i r="1">
      <x v="61"/>
    </i>
    <i>
      <x v="28"/>
      <x v="144"/>
    </i>
    <i r="1">
      <x v="146"/>
    </i>
    <i>
      <x v="29"/>
      <x v="10"/>
    </i>
    <i r="1">
      <x v="40"/>
    </i>
    <i r="1">
      <x v="53"/>
    </i>
    <i r="1">
      <x v="106"/>
    </i>
    <i r="1">
      <x v="108"/>
    </i>
    <i r="1">
      <x v="116"/>
    </i>
    <i r="1">
      <x v="122"/>
    </i>
    <i r="1">
      <x v="177"/>
    </i>
    <i r="1">
      <x v="206"/>
    </i>
    <i r="1">
      <x v="241"/>
    </i>
    <i r="1">
      <x v="246"/>
    </i>
    <i r="1">
      <x v="250"/>
    </i>
    <i r="1">
      <x v="252"/>
    </i>
    <i r="1">
      <x v="292"/>
    </i>
    <i r="1">
      <x v="322"/>
    </i>
    <i r="1">
      <x v="324"/>
    </i>
    <i r="1">
      <x v="339"/>
    </i>
    <i>
      <x v="30"/>
      <x v="358"/>
    </i>
    <i>
      <x v="31"/>
      <x v="12"/>
    </i>
    <i r="1">
      <x v="111"/>
    </i>
    <i r="1">
      <x v="186"/>
    </i>
    <i r="1">
      <x v="187"/>
    </i>
    <i r="1">
      <x v="188"/>
    </i>
    <i r="1">
      <x v="201"/>
    </i>
    <i r="1">
      <x v="226"/>
    </i>
    <i r="1">
      <x v="276"/>
    </i>
    <i r="1">
      <x v="277"/>
    </i>
    <i r="1">
      <x v="356"/>
    </i>
    <i>
      <x v="32"/>
      <x v="128"/>
    </i>
    <i r="1">
      <x v="219"/>
    </i>
    <i r="1">
      <x v="323"/>
    </i>
    <i>
      <x v="33"/>
      <x v="347"/>
    </i>
    <i>
      <x v="34"/>
      <x v="72"/>
    </i>
    <i r="1">
      <x v="105"/>
    </i>
    <i r="1">
      <x v="190"/>
    </i>
    <i r="1">
      <x v="209"/>
    </i>
    <i r="1">
      <x v="211"/>
    </i>
    <i r="1">
      <x v="212"/>
    </i>
    <i>
      <x v="35"/>
      <x v="32"/>
    </i>
    <i r="1">
      <x v="189"/>
    </i>
    <i r="1">
      <x v="192"/>
    </i>
    <i r="1">
      <x v="215"/>
    </i>
    <i>
      <x v="36"/>
      <x v="216"/>
    </i>
    <i>
      <x v="37"/>
      <x v="161"/>
    </i>
    <i r="1">
      <x v="225"/>
    </i>
    <i r="1">
      <x v="258"/>
    </i>
    <i>
      <x v="38"/>
      <x v="235"/>
    </i>
    <i>
      <x v="39"/>
      <x v="55"/>
    </i>
    <i r="1">
      <x v="56"/>
    </i>
    <i r="1">
      <x v="224"/>
    </i>
    <i r="1">
      <x v="255"/>
    </i>
    <i r="1">
      <x v="267"/>
    </i>
    <i>
      <x v="40"/>
      <x v="260"/>
    </i>
    <i>
      <x v="41"/>
      <x v="227"/>
    </i>
    <i>
      <x v="42"/>
      <x v="179"/>
    </i>
    <i r="1">
      <x v="183"/>
    </i>
    <i r="1">
      <x v="265"/>
    </i>
    <i>
      <x v="43"/>
      <x v="127"/>
    </i>
    <i r="1">
      <x v="193"/>
    </i>
    <i r="1">
      <x v="240"/>
    </i>
    <i r="1">
      <x v="268"/>
    </i>
    <i r="1">
      <x v="271"/>
    </i>
    <i r="1">
      <x v="354"/>
    </i>
    <i>
      <x v="44"/>
      <x v="101"/>
    </i>
    <i r="1">
      <x v="102"/>
    </i>
    <i r="1">
      <x v="191"/>
    </i>
    <i>
      <x v="45"/>
      <x v="43"/>
    </i>
    <i r="1">
      <x v="326"/>
    </i>
    <i>
      <x v="46"/>
      <x v="13"/>
    </i>
    <i r="1">
      <x v="27"/>
    </i>
    <i r="1">
      <x v="198"/>
    </i>
    <i r="1">
      <x v="256"/>
    </i>
    <i r="1">
      <x v="266"/>
    </i>
    <i r="1">
      <x v="281"/>
    </i>
    <i>
      <x v="48"/>
      <x v="63"/>
    </i>
    <i r="1">
      <x v="288"/>
    </i>
    <i>
      <x v="49"/>
      <x v="75"/>
    </i>
    <i r="1">
      <x v="112"/>
    </i>
    <i r="1">
      <x v="295"/>
    </i>
    <i r="1">
      <x v="301"/>
    </i>
    <i>
      <x v="50"/>
      <x v="299"/>
    </i>
    <i>
      <x v="52"/>
      <x v="357"/>
    </i>
  </rowItems>
  <colFields count="2">
    <field x="23"/>
    <field x="20"/>
  </colFields>
  <colItems count="16">
    <i>
      <x v="1"/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 v="4"/>
    </i>
  </colItems>
  <pageFields count="2">
    <pageField fld="22" hier="-1"/>
    <pageField fld="1" hier="-1"/>
  </pageFields>
  <dataFields count="1">
    <dataField name=" Дата начала прорисовки планограмм" fld="16" subtotal="max" baseField="10" baseItem="4" numFmtId="14"/>
  </dataFields>
  <formats count="37">
    <format dxfId="270">
      <pivotArea field="1" type="button" dataOnly="0" labelOnly="1" outline="0" axis="axisPage" fieldPosition="1"/>
    </format>
    <format dxfId="269">
      <pivotArea field="4" type="button" dataOnly="0" labelOnly="1" outline="0" axis="axisRow" fieldPosition="1"/>
    </format>
    <format dxfId="268">
      <pivotArea field="6" type="button" dataOnly="0" labelOnly="1" outline="0"/>
    </format>
    <format dxfId="267">
      <pivotArea field="7" type="button" dataOnly="0" labelOnly="1" outline="0"/>
    </format>
    <format dxfId="266">
      <pivotArea field="8" type="button" dataOnly="0" labelOnly="1" outline="0"/>
    </format>
    <format dxfId="265">
      <pivotArea field="9" type="button" dataOnly="0" labelOnly="1" outline="0"/>
    </format>
    <format dxfId="264">
      <pivotArea field="10" type="button" dataOnly="0" labelOnly="1" outline="0"/>
    </format>
    <format dxfId="263">
      <pivotArea outline="0" fieldPosition="0">
        <references count="1">
          <reference field="4294967294" count="1">
            <x v="0"/>
          </reference>
        </references>
      </pivotArea>
    </format>
    <format dxfId="262">
      <pivotArea field="1" type="button" dataOnly="0" labelOnly="1" outline="0" axis="axisPage" fieldPosition="1"/>
    </format>
    <format dxfId="261">
      <pivotArea field="4" type="button" dataOnly="0" labelOnly="1" outline="0" axis="axisRow" fieldPosition="1"/>
    </format>
    <format dxfId="260">
      <pivotArea field="5" type="button" dataOnly="0" labelOnly="1" outline="0"/>
    </format>
    <format dxfId="259">
      <pivotArea field="6" type="button" dataOnly="0" labelOnly="1" outline="0"/>
    </format>
    <format dxfId="258">
      <pivotArea field="7" type="button" dataOnly="0" labelOnly="1" outline="0"/>
    </format>
    <format dxfId="257">
      <pivotArea field="8" type="button" dataOnly="0" labelOnly="1" outline="0"/>
    </format>
    <format dxfId="256">
      <pivotArea field="9" type="button" dataOnly="0" labelOnly="1" outline="0"/>
    </format>
    <format dxfId="255">
      <pivotArea field="10" type="button" dataOnly="0" labelOnly="1" outline="0"/>
    </format>
    <format dxfId="2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3">
      <pivotArea dataOnly="0" outline="0" fieldPosition="0">
        <references count="1">
          <reference field="1" count="0" defaultSubtotal="1"/>
        </references>
      </pivotArea>
    </format>
    <format dxfId="252">
      <pivotArea field="1" type="button" dataOnly="0" labelOnly="1" outline="0" axis="axisPage" fieldPosition="1"/>
    </format>
    <format dxfId="251">
      <pivotArea field="20" type="button" dataOnly="0" labelOnly="1" outline="0" axis="axisCol" fieldPosition="1"/>
    </format>
    <format dxfId="250">
      <pivotArea field="3" type="button" dataOnly="0" labelOnly="1" outline="0" axis="axisRow" fieldPosition="0"/>
    </format>
    <format dxfId="249">
      <pivotArea field="4" type="button" dataOnly="0" labelOnly="1" outline="0" axis="axisRow" fieldPosition="1"/>
    </format>
    <format dxfId="248">
      <pivotArea field="11" type="button" dataOnly="0" labelOnly="1" outline="0"/>
    </format>
    <format dxfId="247">
      <pivotArea field="5" type="button" dataOnly="0" labelOnly="1" outline="0"/>
    </format>
    <format dxfId="246">
      <pivotArea field="6" type="button" dataOnly="0" labelOnly="1" outline="0"/>
    </format>
    <format dxfId="245">
      <pivotArea field="7" type="button" dataOnly="0" labelOnly="1" outline="0"/>
    </format>
    <format dxfId="244">
      <pivotArea field="8" type="button" dataOnly="0" labelOnly="1" outline="0"/>
    </format>
    <format dxfId="243">
      <pivotArea field="9" type="button" dataOnly="0" labelOnly="1" outline="0"/>
    </format>
    <format dxfId="242">
      <pivotArea field="10" type="button" dataOnly="0" labelOnly="1" outline="0"/>
    </format>
    <format dxfId="2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0">
      <pivotArea field="23" type="button" dataOnly="0" labelOnly="1" outline="0" axis="axisCol" fieldPosition="0"/>
    </format>
    <format dxfId="239">
      <pivotArea dataOnly="0" outline="0" fieldPosition="0">
        <references count="1">
          <reference field="20" count="0" defaultSubtotal="1"/>
        </references>
      </pivotArea>
    </format>
    <format dxfId="238">
      <pivotArea field="23" type="button" dataOnly="0" labelOnly="1" outline="0" axis="axisCol" fieldPosition="0"/>
    </format>
    <format dxfId="237">
      <pivotArea field="20" type="button" dataOnly="0" labelOnly="1" outline="0" axis="axisCol" fieldPosition="1"/>
    </format>
    <format dxfId="236">
      <pivotArea dataOnly="0" outline="0" fieldPosition="0">
        <references count="1">
          <reference field="20" count="0" defaultSubtotal="1"/>
        </references>
      </pivotArea>
    </format>
    <format dxfId="235">
      <pivotArea type="origin" dataOnly="0" labelOnly="1" outline="0" fieldPosition="0"/>
    </format>
    <format dxfId="234">
      <pivotArea type="origin" dataOnly="0" labelOnly="1" outline="0" fieldPosition="0"/>
    </format>
  </formats>
  <pivotTableStyleInfo name="PivotStyleMedium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1087"/>
  <sheetViews>
    <sheetView tabSelected="1" zoomScaleNormal="100" workbookViewId="0">
      <pane xSplit="5" ySplit="6" topLeftCell="F28" activePane="bottomRight" state="frozen"/>
      <selection pane="topRight" activeCell="F1" sqref="F1"/>
      <selection pane="bottomLeft" activeCell="A7" sqref="A7"/>
      <selection pane="bottomRight" activeCell="K16" sqref="K16"/>
    </sheetView>
  </sheetViews>
  <sheetFormatPr defaultRowHeight="15" x14ac:dyDescent="0.25"/>
  <cols>
    <col min="1" max="1" width="18.28515625" customWidth="1"/>
    <col min="2" max="2" width="38.28515625" customWidth="1"/>
    <col min="3" max="3" width="48.5703125" customWidth="1"/>
    <col min="4" max="4" width="8.28515625" customWidth="1"/>
    <col min="5" max="5" width="12.85546875" customWidth="1"/>
    <col min="6" max="6" width="16" customWidth="1"/>
    <col min="7" max="7" width="16.140625" customWidth="1"/>
    <col min="8" max="8" width="14.28515625" customWidth="1"/>
    <col min="9" max="9" width="12.85546875" customWidth="1"/>
    <col min="10" max="11" width="16" customWidth="1"/>
    <col min="12" max="12" width="14.140625" customWidth="1"/>
    <col min="13" max="16" width="16" customWidth="1"/>
    <col min="17" max="17" width="13.28515625" customWidth="1"/>
    <col min="18" max="18" width="11.5703125" customWidth="1"/>
    <col min="19" max="19" width="12.28515625" customWidth="1"/>
  </cols>
  <sheetData>
    <row r="1" spans="1:19" x14ac:dyDescent="0.25">
      <c r="A1" s="4" t="s">
        <v>0</v>
      </c>
      <c r="B1" t="s">
        <v>1</v>
      </c>
    </row>
    <row r="2" spans="1:19" x14ac:dyDescent="0.25">
      <c r="A2" s="4" t="s">
        <v>2</v>
      </c>
      <c r="B2" t="s">
        <v>1</v>
      </c>
    </row>
    <row r="3" spans="1:19" x14ac:dyDescent="0.25">
      <c r="A3" s="4" t="s">
        <v>317</v>
      </c>
      <c r="B3" t="s">
        <v>1</v>
      </c>
    </row>
    <row r="4" spans="1:19" s="1" customFormat="1" ht="23.2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9" s="2" customFormat="1" x14ac:dyDescent="0.25">
      <c r="A5"/>
      <c r="B5"/>
      <c r="C5"/>
      <c r="D5"/>
      <c r="E5"/>
      <c r="F5" s="4" t="s">
        <v>4</v>
      </c>
      <c r="G5"/>
      <c r="H5"/>
      <c r="I5"/>
      <c r="J5"/>
      <c r="K5"/>
      <c r="L5"/>
      <c r="M5"/>
      <c r="N5"/>
      <c r="O5"/>
      <c r="P5"/>
      <c r="Q5"/>
      <c r="R5"/>
    </row>
    <row r="6" spans="1:19" ht="63" x14ac:dyDescent="0.25">
      <c r="A6" s="5" t="s">
        <v>5</v>
      </c>
      <c r="B6" s="6" t="s">
        <v>19</v>
      </c>
      <c r="C6" s="5" t="s">
        <v>6</v>
      </c>
      <c r="D6" s="17" t="s">
        <v>7</v>
      </c>
      <c r="E6" s="5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P6" s="3"/>
      <c r="Q6" s="3"/>
      <c r="R6" s="3"/>
      <c r="S6" s="3"/>
    </row>
    <row r="7" spans="1:19" x14ac:dyDescent="0.25">
      <c r="A7" t="s">
        <v>50</v>
      </c>
      <c r="B7" t="s">
        <v>20</v>
      </c>
      <c r="C7" t="s">
        <v>316</v>
      </c>
      <c r="D7">
        <v>1</v>
      </c>
      <c r="E7">
        <v>1</v>
      </c>
      <c r="F7" s="3">
        <v>43024</v>
      </c>
      <c r="G7" s="3">
        <v>43026</v>
      </c>
      <c r="H7" s="3">
        <v>43027</v>
      </c>
      <c r="I7" s="3">
        <v>43033</v>
      </c>
      <c r="P7" s="3"/>
      <c r="Q7" s="3"/>
      <c r="R7" s="3"/>
      <c r="S7" s="3"/>
    </row>
    <row r="8" spans="1:19" x14ac:dyDescent="0.25">
      <c r="D8">
        <v>2</v>
      </c>
      <c r="E8">
        <v>1</v>
      </c>
      <c r="F8" s="3">
        <v>43055</v>
      </c>
      <c r="G8" s="3">
        <v>43057</v>
      </c>
      <c r="H8" s="3">
        <v>43058</v>
      </c>
      <c r="I8" s="3">
        <v>43064</v>
      </c>
      <c r="P8" s="3"/>
      <c r="Q8" s="3"/>
      <c r="R8" s="3"/>
      <c r="S8" s="3"/>
    </row>
    <row r="9" spans="1:19" x14ac:dyDescent="0.25">
      <c r="D9">
        <v>3</v>
      </c>
      <c r="E9">
        <v>1</v>
      </c>
      <c r="F9" s="3">
        <v>43085</v>
      </c>
      <c r="G9" s="3">
        <v>43087</v>
      </c>
      <c r="H9" s="3">
        <v>43088</v>
      </c>
      <c r="I9" s="3">
        <v>43094</v>
      </c>
      <c r="P9" s="3"/>
      <c r="Q9" s="3"/>
      <c r="R9" s="3"/>
      <c r="S9" s="3"/>
    </row>
    <row r="10" spans="1:19" x14ac:dyDescent="0.25">
      <c r="A10" t="s">
        <v>75</v>
      </c>
      <c r="B10" t="s">
        <v>148</v>
      </c>
      <c r="C10" t="s">
        <v>277</v>
      </c>
      <c r="D10">
        <v>1</v>
      </c>
      <c r="E10">
        <v>6</v>
      </c>
      <c r="F10" s="3">
        <v>43153</v>
      </c>
      <c r="G10" s="3">
        <v>43166</v>
      </c>
      <c r="H10" s="3">
        <v>43169</v>
      </c>
      <c r="I10" s="3">
        <v>43178</v>
      </c>
      <c r="P10" s="3"/>
      <c r="Q10" s="3"/>
      <c r="R10" s="3"/>
      <c r="S10" s="3"/>
    </row>
    <row r="11" spans="1:19" x14ac:dyDescent="0.25">
      <c r="D11">
        <v>2</v>
      </c>
      <c r="E11">
        <v>6</v>
      </c>
      <c r="F11" s="3">
        <v>43308</v>
      </c>
      <c r="G11" s="3">
        <v>43321</v>
      </c>
      <c r="H11" s="3">
        <v>43322</v>
      </c>
      <c r="I11" s="3">
        <v>43332</v>
      </c>
      <c r="P11" s="3"/>
      <c r="Q11" s="3"/>
      <c r="R11" s="3"/>
      <c r="S11" s="3"/>
    </row>
    <row r="12" spans="1:19" x14ac:dyDescent="0.25">
      <c r="B12" t="s">
        <v>76</v>
      </c>
      <c r="C12" t="s">
        <v>77</v>
      </c>
      <c r="D12">
        <v>1</v>
      </c>
      <c r="E12">
        <v>6</v>
      </c>
      <c r="F12" s="3">
        <v>43180</v>
      </c>
      <c r="G12" s="3">
        <v>43193</v>
      </c>
      <c r="H12" s="3">
        <v>43194</v>
      </c>
      <c r="I12" s="3">
        <v>43202</v>
      </c>
      <c r="P12" s="3"/>
      <c r="Q12" s="3"/>
      <c r="R12" s="3"/>
      <c r="S12" s="3"/>
    </row>
    <row r="13" spans="1:19" x14ac:dyDescent="0.25">
      <c r="D13">
        <v>2</v>
      </c>
      <c r="E13">
        <v>6</v>
      </c>
      <c r="F13" s="3">
        <v>43333</v>
      </c>
      <c r="G13" s="3">
        <v>43346</v>
      </c>
      <c r="H13" s="3">
        <v>43347</v>
      </c>
      <c r="I13" s="3">
        <v>43355</v>
      </c>
      <c r="P13" s="3"/>
      <c r="Q13" s="3"/>
      <c r="R13" s="3"/>
      <c r="S13" s="3"/>
    </row>
    <row r="14" spans="1:19" x14ac:dyDescent="0.25">
      <c r="C14" t="s">
        <v>78</v>
      </c>
      <c r="D14">
        <v>1</v>
      </c>
      <c r="E14">
        <v>6</v>
      </c>
      <c r="F14" s="3">
        <v>42979</v>
      </c>
      <c r="G14" s="3">
        <v>42986</v>
      </c>
      <c r="H14" s="3">
        <v>43017</v>
      </c>
      <c r="I14" s="3">
        <v>43028</v>
      </c>
      <c r="P14" s="3"/>
      <c r="Q14" s="3"/>
      <c r="R14" s="3"/>
      <c r="S14" s="3"/>
    </row>
    <row r="15" spans="1:19" x14ac:dyDescent="0.25">
      <c r="D15">
        <v>2</v>
      </c>
      <c r="E15">
        <v>6</v>
      </c>
      <c r="F15" s="3">
        <v>43194</v>
      </c>
      <c r="G15" s="3">
        <v>43207</v>
      </c>
      <c r="H15" s="3">
        <v>43208</v>
      </c>
      <c r="I15" s="3">
        <v>43216</v>
      </c>
      <c r="P15" s="3"/>
      <c r="Q15" s="3"/>
      <c r="R15" s="3"/>
      <c r="S15" s="3"/>
    </row>
    <row r="16" spans="1:19" x14ac:dyDescent="0.25">
      <c r="D16">
        <v>3</v>
      </c>
      <c r="E16">
        <v>6</v>
      </c>
      <c r="F16" s="3">
        <v>43377</v>
      </c>
      <c r="G16" s="3">
        <v>43390</v>
      </c>
      <c r="H16" s="3">
        <v>43391</v>
      </c>
      <c r="I16" s="3">
        <v>43399</v>
      </c>
      <c r="P16" s="3"/>
      <c r="Q16" s="3"/>
      <c r="R16" s="3"/>
      <c r="S16" s="3"/>
    </row>
    <row r="17" spans="3:19" x14ac:dyDescent="0.25">
      <c r="C17" t="s">
        <v>79</v>
      </c>
      <c r="D17">
        <v>1</v>
      </c>
      <c r="E17">
        <v>6</v>
      </c>
      <c r="F17" s="3">
        <v>43136</v>
      </c>
      <c r="G17" s="3">
        <v>43147</v>
      </c>
      <c r="H17" s="3">
        <v>43149</v>
      </c>
      <c r="I17" s="3">
        <v>43158</v>
      </c>
      <c r="P17" s="3"/>
      <c r="Q17" s="3"/>
      <c r="R17" s="3"/>
      <c r="S17" s="3"/>
    </row>
    <row r="18" spans="3:19" x14ac:dyDescent="0.25">
      <c r="D18">
        <v>2</v>
      </c>
      <c r="E18">
        <v>6</v>
      </c>
      <c r="F18" s="3">
        <v>43304</v>
      </c>
      <c r="G18" s="3">
        <v>43315</v>
      </c>
      <c r="H18" s="3">
        <v>43317</v>
      </c>
      <c r="I18" s="3">
        <v>43325</v>
      </c>
      <c r="P18" s="3"/>
      <c r="Q18" s="3"/>
      <c r="R18" s="3"/>
      <c r="S18" s="3"/>
    </row>
    <row r="19" spans="3:19" x14ac:dyDescent="0.25">
      <c r="C19" t="s">
        <v>80</v>
      </c>
      <c r="D19">
        <v>1</v>
      </c>
      <c r="E19">
        <v>6</v>
      </c>
      <c r="F19" s="3">
        <v>43105</v>
      </c>
      <c r="G19" s="3">
        <v>43118</v>
      </c>
      <c r="H19" s="3">
        <v>43119</v>
      </c>
      <c r="I19" s="3">
        <v>43129</v>
      </c>
      <c r="P19" s="3"/>
      <c r="Q19" s="3"/>
      <c r="R19" s="3"/>
      <c r="S19" s="3"/>
    </row>
    <row r="20" spans="3:19" x14ac:dyDescent="0.25">
      <c r="D20">
        <v>2</v>
      </c>
      <c r="E20">
        <v>6</v>
      </c>
      <c r="F20" s="3">
        <v>43285</v>
      </c>
      <c r="G20" s="3">
        <v>43298</v>
      </c>
      <c r="H20" s="3">
        <v>43299</v>
      </c>
      <c r="I20" s="3">
        <v>43307</v>
      </c>
      <c r="P20" s="3"/>
      <c r="Q20" s="3"/>
      <c r="R20" s="3"/>
      <c r="S20" s="3"/>
    </row>
    <row r="21" spans="3:19" x14ac:dyDescent="0.25">
      <c r="C21" t="s">
        <v>81</v>
      </c>
      <c r="D21">
        <v>1</v>
      </c>
      <c r="E21">
        <v>6</v>
      </c>
      <c r="F21" s="3">
        <v>43136</v>
      </c>
      <c r="G21" s="3">
        <v>43147</v>
      </c>
      <c r="H21" s="3">
        <v>43149</v>
      </c>
      <c r="I21" s="3">
        <v>43158</v>
      </c>
      <c r="P21" s="3"/>
      <c r="Q21" s="3"/>
      <c r="R21" s="3"/>
      <c r="S21" s="3"/>
    </row>
    <row r="22" spans="3:19" x14ac:dyDescent="0.25">
      <c r="D22">
        <v>2</v>
      </c>
      <c r="E22">
        <v>6</v>
      </c>
      <c r="F22" s="3">
        <v>43304</v>
      </c>
      <c r="G22" s="3">
        <v>43315</v>
      </c>
      <c r="H22" s="3">
        <v>43317</v>
      </c>
      <c r="I22" s="3">
        <v>43325</v>
      </c>
      <c r="P22" s="3"/>
      <c r="Q22" s="3"/>
      <c r="R22" s="3"/>
      <c r="S22" s="3"/>
    </row>
    <row r="23" spans="3:19" x14ac:dyDescent="0.25">
      <c r="C23" t="s">
        <v>82</v>
      </c>
      <c r="D23">
        <v>1</v>
      </c>
      <c r="E23">
        <v>6</v>
      </c>
      <c r="F23" s="3">
        <v>43180</v>
      </c>
      <c r="G23" s="3">
        <v>43193</v>
      </c>
      <c r="H23" s="3">
        <v>43194</v>
      </c>
      <c r="I23" s="3">
        <v>43202</v>
      </c>
      <c r="P23" s="3"/>
      <c r="Q23" s="3"/>
      <c r="R23" s="3"/>
      <c r="S23" s="3"/>
    </row>
    <row r="24" spans="3:19" x14ac:dyDescent="0.25">
      <c r="D24">
        <v>2</v>
      </c>
      <c r="E24">
        <v>6</v>
      </c>
      <c r="F24" s="3">
        <v>43333</v>
      </c>
      <c r="G24" s="3">
        <v>43346</v>
      </c>
      <c r="H24" s="3">
        <v>43347</v>
      </c>
      <c r="I24" s="3">
        <v>43355</v>
      </c>
      <c r="P24" s="3"/>
      <c r="Q24" s="3"/>
      <c r="R24" s="3"/>
      <c r="S24" s="3"/>
    </row>
    <row r="25" spans="3:19" x14ac:dyDescent="0.25">
      <c r="C25" t="s">
        <v>83</v>
      </c>
      <c r="D25">
        <v>1</v>
      </c>
      <c r="E25">
        <v>6</v>
      </c>
      <c r="F25" s="3">
        <v>43180</v>
      </c>
      <c r="G25" s="3">
        <v>43193</v>
      </c>
      <c r="H25" s="3">
        <v>43194</v>
      </c>
      <c r="I25" s="3">
        <v>43202</v>
      </c>
      <c r="P25" s="3"/>
      <c r="Q25" s="3"/>
      <c r="R25" s="3"/>
      <c r="S25" s="3"/>
    </row>
    <row r="26" spans="3:19" x14ac:dyDescent="0.25">
      <c r="D26">
        <v>2</v>
      </c>
      <c r="E26">
        <v>6</v>
      </c>
      <c r="F26" s="3">
        <v>43333</v>
      </c>
      <c r="G26" s="3">
        <v>43346</v>
      </c>
      <c r="H26" s="3">
        <v>43347</v>
      </c>
      <c r="I26" s="3">
        <v>43355</v>
      </c>
      <c r="P26" s="3"/>
      <c r="Q26" s="3"/>
      <c r="R26" s="3"/>
      <c r="S26" s="3"/>
    </row>
    <row r="27" spans="3:19" x14ac:dyDescent="0.25">
      <c r="C27" t="s">
        <v>84</v>
      </c>
      <c r="D27">
        <v>1</v>
      </c>
      <c r="E27">
        <v>6</v>
      </c>
      <c r="F27" s="3">
        <v>43009</v>
      </c>
      <c r="G27" s="3">
        <v>43028</v>
      </c>
      <c r="H27" s="3">
        <v>43031</v>
      </c>
      <c r="I27" s="3">
        <v>43038</v>
      </c>
      <c r="P27" s="3"/>
      <c r="Q27" s="3"/>
      <c r="R27" s="3"/>
      <c r="S27" s="3"/>
    </row>
    <row r="28" spans="3:19" x14ac:dyDescent="0.25">
      <c r="D28">
        <v>2</v>
      </c>
      <c r="E28">
        <v>6</v>
      </c>
      <c r="F28" s="3">
        <v>43194</v>
      </c>
      <c r="G28" s="3">
        <v>43207</v>
      </c>
      <c r="H28" s="3">
        <v>43208</v>
      </c>
      <c r="I28" s="3">
        <v>43216</v>
      </c>
      <c r="P28" s="3"/>
      <c r="Q28" s="3"/>
      <c r="R28" s="3"/>
      <c r="S28" s="3"/>
    </row>
    <row r="29" spans="3:19" x14ac:dyDescent="0.25">
      <c r="D29">
        <v>3</v>
      </c>
      <c r="E29">
        <v>6</v>
      </c>
      <c r="F29" s="3">
        <v>43377</v>
      </c>
      <c r="G29" s="3">
        <v>43390</v>
      </c>
      <c r="H29" s="3">
        <v>43391</v>
      </c>
      <c r="I29" s="3">
        <v>43399</v>
      </c>
      <c r="P29" s="3"/>
      <c r="Q29" s="3"/>
      <c r="R29" s="3"/>
      <c r="S29" s="3"/>
    </row>
    <row r="30" spans="3:19" x14ac:dyDescent="0.25">
      <c r="C30" t="s">
        <v>85</v>
      </c>
      <c r="D30">
        <v>1</v>
      </c>
      <c r="E30">
        <v>6</v>
      </c>
      <c r="F30" s="3">
        <v>43241</v>
      </c>
      <c r="G30" s="3">
        <v>43252</v>
      </c>
      <c r="H30" s="3">
        <v>43255</v>
      </c>
      <c r="I30" s="3">
        <v>43265</v>
      </c>
      <c r="P30" s="3"/>
      <c r="Q30" s="3"/>
      <c r="R30" s="3"/>
      <c r="S30" s="3"/>
    </row>
    <row r="31" spans="3:19" x14ac:dyDescent="0.25">
      <c r="D31">
        <v>2</v>
      </c>
      <c r="E31">
        <v>6</v>
      </c>
      <c r="F31" s="3">
        <v>43424</v>
      </c>
      <c r="G31" s="3">
        <v>43437</v>
      </c>
      <c r="H31" s="3">
        <v>43438</v>
      </c>
      <c r="I31" s="3">
        <v>43446</v>
      </c>
      <c r="P31" s="3"/>
      <c r="Q31" s="3"/>
      <c r="R31" s="3"/>
      <c r="S31" s="3"/>
    </row>
    <row r="32" spans="3:19" x14ac:dyDescent="0.25">
      <c r="C32" t="s">
        <v>323</v>
      </c>
      <c r="D32">
        <v>1</v>
      </c>
      <c r="E32">
        <v>6</v>
      </c>
      <c r="F32" s="3">
        <v>43105</v>
      </c>
      <c r="G32" s="3">
        <v>43118</v>
      </c>
      <c r="H32" s="3">
        <v>43119</v>
      </c>
      <c r="I32" s="3">
        <v>43129</v>
      </c>
      <c r="P32" s="3"/>
      <c r="Q32" s="3"/>
      <c r="R32" s="3"/>
      <c r="S32" s="3"/>
    </row>
    <row r="33" spans="2:19" x14ac:dyDescent="0.25">
      <c r="D33">
        <v>2</v>
      </c>
      <c r="E33">
        <v>6</v>
      </c>
      <c r="F33" s="3">
        <v>43285</v>
      </c>
      <c r="G33" s="3">
        <v>43298</v>
      </c>
      <c r="H33" s="3">
        <v>43299</v>
      </c>
      <c r="I33" s="3">
        <v>43307</v>
      </c>
      <c r="P33" s="3"/>
      <c r="Q33" s="3"/>
      <c r="R33" s="3"/>
      <c r="S33" s="3"/>
    </row>
    <row r="34" spans="2:19" x14ac:dyDescent="0.25">
      <c r="B34" t="s">
        <v>89</v>
      </c>
      <c r="C34" t="s">
        <v>324</v>
      </c>
      <c r="D34">
        <v>1</v>
      </c>
      <c r="E34">
        <v>6</v>
      </c>
      <c r="F34" s="3">
        <v>43271</v>
      </c>
      <c r="G34" s="3">
        <v>43284</v>
      </c>
      <c r="H34" s="3">
        <v>43285</v>
      </c>
      <c r="I34" s="3">
        <v>43293</v>
      </c>
      <c r="P34" s="3"/>
      <c r="Q34" s="3"/>
      <c r="R34" s="3"/>
      <c r="S34" s="3"/>
    </row>
    <row r="35" spans="2:19" x14ac:dyDescent="0.25">
      <c r="D35">
        <v>2</v>
      </c>
      <c r="E35">
        <v>6</v>
      </c>
      <c r="F35" s="3">
        <v>43389</v>
      </c>
      <c r="G35" s="3">
        <v>43402</v>
      </c>
      <c r="H35" s="3">
        <v>43403</v>
      </c>
      <c r="I35" s="3">
        <v>43412</v>
      </c>
      <c r="P35" s="3"/>
      <c r="Q35" s="3"/>
      <c r="R35" s="3"/>
      <c r="S35" s="3"/>
    </row>
    <row r="36" spans="2:19" x14ac:dyDescent="0.25">
      <c r="B36" t="s">
        <v>93</v>
      </c>
      <c r="C36" t="s">
        <v>327</v>
      </c>
      <c r="D36">
        <v>1</v>
      </c>
      <c r="E36">
        <v>12</v>
      </c>
      <c r="F36" s="3">
        <v>43164</v>
      </c>
      <c r="G36" s="3">
        <v>43175</v>
      </c>
      <c r="H36" s="3">
        <v>43177</v>
      </c>
      <c r="I36" s="3">
        <v>43185</v>
      </c>
      <c r="P36" s="3"/>
      <c r="Q36" s="3"/>
      <c r="R36" s="3"/>
      <c r="S36" s="3"/>
    </row>
    <row r="37" spans="2:19" x14ac:dyDescent="0.25">
      <c r="C37" t="s">
        <v>329</v>
      </c>
      <c r="D37">
        <v>1</v>
      </c>
      <c r="E37">
        <v>12</v>
      </c>
      <c r="F37" s="3">
        <v>43164</v>
      </c>
      <c r="G37" s="3">
        <v>43175</v>
      </c>
      <c r="H37" s="3">
        <v>43177</v>
      </c>
      <c r="I37" s="3">
        <v>43185</v>
      </c>
      <c r="P37" s="3"/>
      <c r="Q37" s="3"/>
      <c r="R37" s="3"/>
      <c r="S37" s="3"/>
    </row>
    <row r="38" spans="2:19" x14ac:dyDescent="0.25">
      <c r="C38" t="s">
        <v>94</v>
      </c>
      <c r="D38">
        <v>1</v>
      </c>
      <c r="E38">
        <v>3</v>
      </c>
      <c r="F38" s="3">
        <v>43206</v>
      </c>
      <c r="G38" s="3">
        <v>43217</v>
      </c>
      <c r="H38" s="3">
        <v>43223</v>
      </c>
      <c r="I38" s="3">
        <v>43234</v>
      </c>
      <c r="P38" s="3"/>
      <c r="Q38" s="3"/>
      <c r="R38" s="3"/>
      <c r="S38" s="3"/>
    </row>
    <row r="39" spans="2:19" x14ac:dyDescent="0.25">
      <c r="D39">
        <v>2</v>
      </c>
      <c r="E39">
        <v>3</v>
      </c>
      <c r="F39" s="3">
        <v>43409</v>
      </c>
      <c r="G39" s="3">
        <v>43420</v>
      </c>
      <c r="H39" s="3">
        <v>43422</v>
      </c>
      <c r="I39" s="3">
        <v>43430</v>
      </c>
      <c r="P39" s="3"/>
      <c r="Q39" s="3"/>
      <c r="R39" s="3"/>
      <c r="S39" s="3"/>
    </row>
    <row r="40" spans="2:19" x14ac:dyDescent="0.25">
      <c r="C40" t="s">
        <v>331</v>
      </c>
      <c r="D40">
        <v>1</v>
      </c>
      <c r="E40">
        <v>3</v>
      </c>
      <c r="F40" s="3">
        <v>43164</v>
      </c>
      <c r="G40" s="3">
        <v>43175</v>
      </c>
      <c r="H40" s="3">
        <v>43177</v>
      </c>
      <c r="I40" s="3">
        <v>43185</v>
      </c>
      <c r="P40" s="3"/>
      <c r="Q40" s="3"/>
      <c r="R40" s="3"/>
      <c r="S40" s="3"/>
    </row>
    <row r="41" spans="2:19" x14ac:dyDescent="0.25">
      <c r="D41">
        <v>2</v>
      </c>
      <c r="E41">
        <v>3</v>
      </c>
      <c r="F41" s="3">
        <v>43409</v>
      </c>
      <c r="G41" s="3">
        <v>43420</v>
      </c>
      <c r="H41" s="3">
        <v>43422</v>
      </c>
      <c r="I41" s="3">
        <v>43430</v>
      </c>
      <c r="P41" s="3"/>
      <c r="Q41" s="3"/>
      <c r="R41" s="3"/>
      <c r="S41" s="3"/>
    </row>
    <row r="42" spans="2:19" x14ac:dyDescent="0.25">
      <c r="C42" t="s">
        <v>95</v>
      </c>
      <c r="D42">
        <v>1</v>
      </c>
      <c r="E42">
        <v>4</v>
      </c>
      <c r="F42" s="3">
        <v>43206</v>
      </c>
      <c r="G42" s="3">
        <v>43217</v>
      </c>
      <c r="H42" s="3">
        <v>43223</v>
      </c>
      <c r="I42" s="3">
        <v>43234</v>
      </c>
      <c r="P42" s="3"/>
      <c r="Q42" s="3"/>
      <c r="R42" s="3"/>
      <c r="S42" s="3"/>
    </row>
    <row r="43" spans="2:19" x14ac:dyDescent="0.25">
      <c r="D43">
        <v>2</v>
      </c>
      <c r="E43">
        <v>4</v>
      </c>
      <c r="F43" s="3">
        <v>43409</v>
      </c>
      <c r="G43" s="3">
        <v>43420</v>
      </c>
      <c r="H43" s="3">
        <v>43422</v>
      </c>
      <c r="I43" s="3">
        <v>43430</v>
      </c>
      <c r="P43" s="3"/>
      <c r="Q43" s="3"/>
      <c r="R43" s="3"/>
      <c r="S43" s="3"/>
    </row>
    <row r="44" spans="2:19" x14ac:dyDescent="0.25">
      <c r="B44" t="s">
        <v>239</v>
      </c>
      <c r="C44" t="s">
        <v>240</v>
      </c>
      <c r="D44">
        <v>1</v>
      </c>
      <c r="E44">
        <v>6</v>
      </c>
      <c r="F44" s="3">
        <v>43004</v>
      </c>
      <c r="G44" s="3">
        <v>43017</v>
      </c>
      <c r="H44" s="3">
        <v>43018</v>
      </c>
      <c r="I44" s="3">
        <v>43031</v>
      </c>
      <c r="P44" s="3"/>
      <c r="Q44" s="3"/>
      <c r="R44" s="3"/>
      <c r="S44" s="3"/>
    </row>
    <row r="45" spans="2:19" x14ac:dyDescent="0.25">
      <c r="D45">
        <v>2</v>
      </c>
      <c r="E45">
        <v>6</v>
      </c>
      <c r="F45" s="3">
        <v>43255</v>
      </c>
      <c r="G45" s="3">
        <v>43266</v>
      </c>
      <c r="H45" s="3">
        <v>43269</v>
      </c>
      <c r="I45" s="3">
        <v>43277</v>
      </c>
      <c r="P45" s="3"/>
      <c r="Q45" s="3"/>
      <c r="R45" s="3"/>
      <c r="S45" s="3"/>
    </row>
    <row r="46" spans="2:19" x14ac:dyDescent="0.25">
      <c r="D46">
        <v>3</v>
      </c>
      <c r="E46">
        <v>6</v>
      </c>
      <c r="F46" s="3">
        <v>43434</v>
      </c>
      <c r="G46" s="3">
        <v>43447</v>
      </c>
      <c r="H46" s="3">
        <v>43448</v>
      </c>
      <c r="I46" s="3">
        <v>43458</v>
      </c>
      <c r="P46" s="3"/>
      <c r="Q46" s="3"/>
      <c r="R46" s="3"/>
      <c r="S46" s="3"/>
    </row>
    <row r="47" spans="2:19" x14ac:dyDescent="0.25">
      <c r="C47" t="s">
        <v>241</v>
      </c>
      <c r="D47">
        <v>1</v>
      </c>
      <c r="E47">
        <v>6</v>
      </c>
      <c r="F47" s="3">
        <v>43255</v>
      </c>
      <c r="G47" s="3">
        <v>43266</v>
      </c>
      <c r="H47" s="3">
        <v>43269</v>
      </c>
      <c r="I47" s="3">
        <v>43277</v>
      </c>
      <c r="P47" s="3"/>
      <c r="Q47" s="3"/>
      <c r="R47" s="3"/>
      <c r="S47" s="3"/>
    </row>
    <row r="48" spans="2:19" x14ac:dyDescent="0.25">
      <c r="D48">
        <v>2</v>
      </c>
      <c r="E48">
        <v>6</v>
      </c>
      <c r="F48" s="3">
        <v>43434</v>
      </c>
      <c r="G48" s="3">
        <v>43447</v>
      </c>
      <c r="H48" s="3">
        <v>43448</v>
      </c>
      <c r="I48" s="3">
        <v>43458</v>
      </c>
      <c r="P48" s="3"/>
      <c r="Q48" s="3"/>
      <c r="R48" s="3"/>
      <c r="S48" s="3"/>
    </row>
    <row r="49" spans="1:19" x14ac:dyDescent="0.25">
      <c r="C49" t="s">
        <v>242</v>
      </c>
      <c r="D49">
        <v>1</v>
      </c>
      <c r="E49">
        <v>4</v>
      </c>
      <c r="F49" s="3">
        <v>43004</v>
      </c>
      <c r="G49" s="3">
        <v>43017</v>
      </c>
      <c r="H49" s="3">
        <v>43018</v>
      </c>
      <c r="I49" s="3">
        <v>43031</v>
      </c>
      <c r="P49" s="3"/>
      <c r="Q49" s="3"/>
      <c r="R49" s="3"/>
      <c r="S49" s="3"/>
    </row>
    <row r="50" spans="1:19" x14ac:dyDescent="0.25">
      <c r="D50">
        <v>2</v>
      </c>
      <c r="E50">
        <v>4</v>
      </c>
      <c r="F50" s="3">
        <v>43255</v>
      </c>
      <c r="G50" s="3">
        <v>43266</v>
      </c>
      <c r="H50" s="3">
        <v>43269</v>
      </c>
      <c r="I50" s="3">
        <v>43277</v>
      </c>
      <c r="P50" s="3"/>
      <c r="Q50" s="3"/>
      <c r="R50" s="3"/>
      <c r="S50" s="3"/>
    </row>
    <row r="51" spans="1:19" x14ac:dyDescent="0.25">
      <c r="D51">
        <v>3</v>
      </c>
      <c r="E51">
        <v>4</v>
      </c>
      <c r="F51" s="3">
        <v>43434</v>
      </c>
      <c r="G51" s="3">
        <v>43447</v>
      </c>
      <c r="H51" s="3">
        <v>43448</v>
      </c>
      <c r="I51" s="3">
        <v>43458</v>
      </c>
      <c r="P51" s="3"/>
      <c r="Q51" s="3"/>
      <c r="R51" s="3"/>
      <c r="S51" s="3"/>
    </row>
    <row r="52" spans="1:19" x14ac:dyDescent="0.25">
      <c r="B52" t="s">
        <v>97</v>
      </c>
      <c r="C52" t="s">
        <v>98</v>
      </c>
      <c r="D52">
        <v>1</v>
      </c>
      <c r="E52">
        <v>3</v>
      </c>
      <c r="F52" s="3">
        <v>43150</v>
      </c>
      <c r="G52" s="3">
        <v>43161</v>
      </c>
      <c r="H52" s="3">
        <v>43163</v>
      </c>
      <c r="I52" s="3">
        <v>43173</v>
      </c>
      <c r="P52" s="3"/>
      <c r="Q52" s="3"/>
      <c r="R52" s="3"/>
      <c r="S52" s="3"/>
    </row>
    <row r="53" spans="1:19" x14ac:dyDescent="0.25">
      <c r="D53">
        <v>2</v>
      </c>
      <c r="E53">
        <v>3</v>
      </c>
      <c r="F53" s="3">
        <v>43150</v>
      </c>
      <c r="G53" s="3">
        <v>43161</v>
      </c>
      <c r="H53" s="3">
        <v>43163</v>
      </c>
      <c r="I53" s="3">
        <v>43173</v>
      </c>
      <c r="P53" s="3"/>
      <c r="Q53" s="3"/>
      <c r="R53" s="3"/>
      <c r="S53" s="3"/>
    </row>
    <row r="54" spans="1:19" x14ac:dyDescent="0.25">
      <c r="C54" t="s">
        <v>99</v>
      </c>
      <c r="D54">
        <v>1</v>
      </c>
      <c r="E54">
        <v>6</v>
      </c>
      <c r="F54" s="3">
        <v>43318</v>
      </c>
      <c r="G54" s="3">
        <v>43329</v>
      </c>
      <c r="H54" s="3">
        <v>43330</v>
      </c>
      <c r="I54" s="3">
        <v>43339</v>
      </c>
      <c r="P54" s="3"/>
      <c r="Q54" s="3"/>
      <c r="R54" s="3"/>
      <c r="S54" s="3"/>
    </row>
    <row r="55" spans="1:19" x14ac:dyDescent="0.25">
      <c r="D55">
        <v>2</v>
      </c>
      <c r="E55">
        <v>6</v>
      </c>
      <c r="F55" s="3">
        <v>43318</v>
      </c>
      <c r="G55" s="3">
        <v>43329</v>
      </c>
      <c r="H55" s="3">
        <v>43330</v>
      </c>
      <c r="I55" s="3">
        <v>43339</v>
      </c>
      <c r="P55" s="3"/>
      <c r="Q55" s="3"/>
      <c r="R55" s="3"/>
      <c r="S55" s="3"/>
    </row>
    <row r="56" spans="1:19" x14ac:dyDescent="0.25">
      <c r="C56" t="s">
        <v>100</v>
      </c>
      <c r="D56">
        <v>1</v>
      </c>
      <c r="E56">
        <v>3</v>
      </c>
      <c r="F56" s="3">
        <v>43150</v>
      </c>
      <c r="G56" s="3">
        <v>43161</v>
      </c>
      <c r="H56" s="3">
        <v>43163</v>
      </c>
      <c r="I56" s="3">
        <v>43173</v>
      </c>
      <c r="P56" s="3"/>
      <c r="Q56" s="3"/>
      <c r="R56" s="3"/>
      <c r="S56" s="3"/>
    </row>
    <row r="57" spans="1:19" x14ac:dyDescent="0.25">
      <c r="D57">
        <v>2</v>
      </c>
      <c r="E57">
        <v>3</v>
      </c>
      <c r="F57" s="3">
        <v>43318</v>
      </c>
      <c r="G57" s="3">
        <v>43329</v>
      </c>
      <c r="H57" s="3">
        <v>43330</v>
      </c>
      <c r="I57" s="3">
        <v>43339</v>
      </c>
      <c r="P57" s="3"/>
      <c r="Q57" s="3"/>
      <c r="R57" s="3"/>
      <c r="S57" s="3"/>
    </row>
    <row r="58" spans="1:19" x14ac:dyDescent="0.25">
      <c r="A58" t="s">
        <v>101</v>
      </c>
      <c r="B58" t="s">
        <v>22</v>
      </c>
      <c r="C58" t="s">
        <v>102</v>
      </c>
      <c r="D58">
        <v>1</v>
      </c>
      <c r="E58">
        <v>1</v>
      </c>
      <c r="F58" s="3">
        <v>43038</v>
      </c>
      <c r="G58" s="3">
        <v>43042</v>
      </c>
      <c r="H58" s="3">
        <v>43045</v>
      </c>
      <c r="I58" s="3">
        <v>43070</v>
      </c>
      <c r="P58" s="3"/>
      <c r="Q58" s="3"/>
      <c r="R58" s="3"/>
      <c r="S58" s="3"/>
    </row>
    <row r="59" spans="1:19" x14ac:dyDescent="0.25">
      <c r="D59">
        <v>2</v>
      </c>
      <c r="E59">
        <v>1</v>
      </c>
      <c r="F59" s="3">
        <v>43115</v>
      </c>
      <c r="G59" s="3">
        <v>43126</v>
      </c>
      <c r="H59" s="3">
        <v>43127</v>
      </c>
      <c r="I59" s="3">
        <v>43136</v>
      </c>
      <c r="P59" s="3"/>
      <c r="Q59" s="3"/>
      <c r="R59" s="3"/>
      <c r="S59" s="3"/>
    </row>
    <row r="60" spans="1:19" x14ac:dyDescent="0.25">
      <c r="D60">
        <v>3</v>
      </c>
      <c r="E60">
        <v>1</v>
      </c>
      <c r="F60" s="3">
        <v>43283</v>
      </c>
      <c r="G60" s="3">
        <v>43294</v>
      </c>
      <c r="H60" s="3">
        <v>43296</v>
      </c>
      <c r="I60" s="3">
        <v>43304</v>
      </c>
      <c r="P60" s="3"/>
      <c r="Q60" s="3"/>
      <c r="R60" s="3"/>
      <c r="S60" s="3"/>
    </row>
    <row r="61" spans="1:19" x14ac:dyDescent="0.25">
      <c r="B61" t="s">
        <v>51</v>
      </c>
      <c r="C61" t="s">
        <v>256</v>
      </c>
      <c r="D61">
        <v>1</v>
      </c>
      <c r="E61">
        <v>6</v>
      </c>
      <c r="F61" s="3">
        <v>43171</v>
      </c>
      <c r="G61" s="3">
        <v>43182</v>
      </c>
      <c r="H61" s="3">
        <v>43185</v>
      </c>
      <c r="I61" s="3">
        <v>43193</v>
      </c>
      <c r="P61" s="3"/>
      <c r="Q61" s="3"/>
      <c r="R61" s="3"/>
      <c r="S61" s="3"/>
    </row>
    <row r="62" spans="1:19" x14ac:dyDescent="0.25">
      <c r="D62">
        <v>2</v>
      </c>
      <c r="E62">
        <v>6</v>
      </c>
      <c r="F62" s="3">
        <v>43367</v>
      </c>
      <c r="G62" s="3">
        <v>43378</v>
      </c>
      <c r="H62" s="3">
        <v>43380</v>
      </c>
      <c r="I62" s="3">
        <v>43388</v>
      </c>
      <c r="P62" s="3"/>
      <c r="Q62" s="3"/>
      <c r="R62" s="3"/>
      <c r="S62" s="3"/>
    </row>
    <row r="63" spans="1:19" x14ac:dyDescent="0.25">
      <c r="B63" t="s">
        <v>103</v>
      </c>
      <c r="C63" t="s">
        <v>105</v>
      </c>
      <c r="D63">
        <v>1</v>
      </c>
      <c r="E63">
        <v>1</v>
      </c>
      <c r="F63" s="3">
        <v>43038</v>
      </c>
      <c r="G63" s="3">
        <v>43042</v>
      </c>
      <c r="H63" s="3">
        <v>43045</v>
      </c>
      <c r="I63" s="3">
        <v>43070</v>
      </c>
      <c r="P63" s="3"/>
      <c r="Q63" s="3"/>
      <c r="R63" s="3"/>
      <c r="S63" s="3"/>
    </row>
    <row r="64" spans="1:19" x14ac:dyDescent="0.25">
      <c r="D64">
        <v>2</v>
      </c>
      <c r="E64">
        <v>1</v>
      </c>
      <c r="F64" s="3">
        <v>43108</v>
      </c>
      <c r="G64" s="3">
        <v>43119</v>
      </c>
      <c r="H64" s="3">
        <v>43122</v>
      </c>
      <c r="I64" s="3">
        <v>43130</v>
      </c>
      <c r="P64" s="3"/>
      <c r="Q64" s="3"/>
      <c r="R64" s="3"/>
      <c r="S64" s="3"/>
    </row>
    <row r="65" spans="2:19" x14ac:dyDescent="0.25">
      <c r="D65">
        <v>3</v>
      </c>
      <c r="E65">
        <v>1</v>
      </c>
      <c r="F65" s="3">
        <v>43277</v>
      </c>
      <c r="G65" s="3">
        <v>43290</v>
      </c>
      <c r="H65" s="3">
        <v>43291</v>
      </c>
      <c r="I65" s="3">
        <v>43299</v>
      </c>
      <c r="P65" s="3"/>
      <c r="Q65" s="3"/>
      <c r="R65" s="3"/>
      <c r="S65" s="3"/>
    </row>
    <row r="66" spans="2:19" x14ac:dyDescent="0.25">
      <c r="B66" t="s">
        <v>219</v>
      </c>
      <c r="C66" t="s">
        <v>222</v>
      </c>
      <c r="D66">
        <v>1</v>
      </c>
      <c r="E66">
        <v>6</v>
      </c>
      <c r="F66" s="3">
        <v>43137</v>
      </c>
      <c r="G66" s="3">
        <v>43150</v>
      </c>
      <c r="H66" s="3">
        <v>43151</v>
      </c>
      <c r="I66" s="3">
        <v>43160</v>
      </c>
      <c r="P66" s="3"/>
      <c r="Q66" s="3"/>
      <c r="R66" s="3"/>
      <c r="S66" s="3"/>
    </row>
    <row r="67" spans="2:19" x14ac:dyDescent="0.25">
      <c r="D67">
        <v>2</v>
      </c>
      <c r="E67">
        <v>6</v>
      </c>
      <c r="F67" s="3">
        <v>43334</v>
      </c>
      <c r="G67" s="3">
        <v>43347</v>
      </c>
      <c r="H67" s="3">
        <v>43348</v>
      </c>
      <c r="I67" s="3">
        <v>43356</v>
      </c>
      <c r="P67" s="3"/>
      <c r="Q67" s="3"/>
      <c r="R67" s="3"/>
      <c r="S67" s="3"/>
    </row>
    <row r="68" spans="2:19" x14ac:dyDescent="0.25">
      <c r="B68" t="s">
        <v>108</v>
      </c>
      <c r="C68" t="s">
        <v>109</v>
      </c>
      <c r="D68">
        <v>1</v>
      </c>
      <c r="E68">
        <v>3</v>
      </c>
      <c r="F68" s="3">
        <v>43038</v>
      </c>
      <c r="G68" s="3">
        <v>43042</v>
      </c>
      <c r="H68" s="3">
        <v>43045</v>
      </c>
      <c r="I68" s="3">
        <v>43070</v>
      </c>
      <c r="P68" s="3"/>
      <c r="Q68" s="3"/>
      <c r="R68" s="3"/>
      <c r="S68" s="3"/>
    </row>
    <row r="69" spans="2:19" x14ac:dyDescent="0.25">
      <c r="D69">
        <v>2</v>
      </c>
      <c r="E69">
        <v>3</v>
      </c>
      <c r="F69" s="3">
        <v>43115</v>
      </c>
      <c r="G69" s="3">
        <v>43126</v>
      </c>
      <c r="H69" s="3">
        <v>43127</v>
      </c>
      <c r="I69" s="3">
        <v>43136</v>
      </c>
      <c r="P69" s="3"/>
      <c r="Q69" s="3"/>
      <c r="R69" s="3"/>
      <c r="S69" s="3"/>
    </row>
    <row r="70" spans="2:19" x14ac:dyDescent="0.25">
      <c r="D70">
        <v>3</v>
      </c>
      <c r="E70">
        <v>3</v>
      </c>
      <c r="F70" s="3">
        <v>43283</v>
      </c>
      <c r="G70" s="3">
        <v>43294</v>
      </c>
      <c r="H70" s="3">
        <v>43296</v>
      </c>
      <c r="I70" s="3">
        <v>43304</v>
      </c>
      <c r="P70" s="3"/>
      <c r="Q70" s="3"/>
      <c r="R70" s="3"/>
      <c r="S70" s="3"/>
    </row>
    <row r="71" spans="2:19" x14ac:dyDescent="0.25">
      <c r="C71" t="s">
        <v>110</v>
      </c>
      <c r="D71">
        <v>1</v>
      </c>
      <c r="E71">
        <v>3</v>
      </c>
      <c r="F71" s="3">
        <v>43038</v>
      </c>
      <c r="G71" s="3">
        <v>43042</v>
      </c>
      <c r="H71" s="3">
        <v>43045</v>
      </c>
      <c r="I71" s="3">
        <v>43070</v>
      </c>
      <c r="P71" s="3"/>
      <c r="Q71" s="3"/>
      <c r="R71" s="3"/>
      <c r="S71" s="3"/>
    </row>
    <row r="72" spans="2:19" x14ac:dyDescent="0.25">
      <c r="D72">
        <v>2</v>
      </c>
      <c r="E72">
        <v>3</v>
      </c>
      <c r="F72" s="3">
        <v>43115</v>
      </c>
      <c r="G72" s="3">
        <v>43126</v>
      </c>
      <c r="H72" s="3">
        <v>43127</v>
      </c>
      <c r="I72" s="3">
        <v>43136</v>
      </c>
      <c r="P72" s="3"/>
      <c r="Q72" s="3"/>
      <c r="R72" s="3"/>
      <c r="S72" s="3"/>
    </row>
    <row r="73" spans="2:19" x14ac:dyDescent="0.25">
      <c r="D73">
        <v>3</v>
      </c>
      <c r="E73">
        <v>3</v>
      </c>
      <c r="F73" s="3">
        <v>43283</v>
      </c>
      <c r="G73" s="3">
        <v>43294</v>
      </c>
      <c r="H73" s="3">
        <v>43296</v>
      </c>
      <c r="I73" s="3">
        <v>43304</v>
      </c>
      <c r="P73" s="3"/>
      <c r="Q73" s="3"/>
      <c r="R73" s="3"/>
      <c r="S73" s="3"/>
    </row>
    <row r="74" spans="2:19" x14ac:dyDescent="0.25">
      <c r="C74" t="s">
        <v>111</v>
      </c>
      <c r="D74">
        <v>1</v>
      </c>
      <c r="E74">
        <v>3</v>
      </c>
      <c r="F74" s="3">
        <v>43038</v>
      </c>
      <c r="G74" s="3">
        <v>43042</v>
      </c>
      <c r="H74" s="3">
        <v>43045</v>
      </c>
      <c r="I74" s="3">
        <v>43070</v>
      </c>
      <c r="P74" s="3"/>
      <c r="Q74" s="3"/>
      <c r="R74" s="3"/>
      <c r="S74" s="3"/>
    </row>
    <row r="75" spans="2:19" x14ac:dyDescent="0.25">
      <c r="D75">
        <v>2</v>
      </c>
      <c r="E75">
        <v>3</v>
      </c>
      <c r="F75" s="3">
        <v>43104</v>
      </c>
      <c r="G75" s="3">
        <v>43117</v>
      </c>
      <c r="H75" s="3">
        <v>43118</v>
      </c>
      <c r="I75" s="3">
        <v>43126</v>
      </c>
      <c r="P75" s="3"/>
      <c r="Q75" s="3"/>
      <c r="R75" s="3"/>
      <c r="S75" s="3"/>
    </row>
    <row r="76" spans="2:19" x14ac:dyDescent="0.25">
      <c r="D76">
        <v>3</v>
      </c>
      <c r="E76">
        <v>3</v>
      </c>
      <c r="F76" s="3">
        <v>43272</v>
      </c>
      <c r="G76" s="3">
        <v>43285</v>
      </c>
      <c r="H76" s="3">
        <v>43286</v>
      </c>
      <c r="I76" s="3">
        <v>43294</v>
      </c>
      <c r="P76" s="3"/>
      <c r="Q76" s="3"/>
      <c r="R76" s="3"/>
      <c r="S76" s="3"/>
    </row>
    <row r="77" spans="2:19" x14ac:dyDescent="0.25">
      <c r="C77" t="s">
        <v>112</v>
      </c>
      <c r="D77">
        <v>1</v>
      </c>
      <c r="E77">
        <v>3</v>
      </c>
      <c r="F77" s="3">
        <v>43038</v>
      </c>
      <c r="G77" s="3">
        <v>43042</v>
      </c>
      <c r="H77" s="3">
        <v>43045</v>
      </c>
      <c r="I77" s="3">
        <v>43070</v>
      </c>
      <c r="P77" s="3"/>
      <c r="Q77" s="3"/>
      <c r="R77" s="3"/>
      <c r="S77" s="3"/>
    </row>
    <row r="78" spans="2:19" x14ac:dyDescent="0.25">
      <c r="D78">
        <v>2</v>
      </c>
      <c r="E78">
        <v>3</v>
      </c>
      <c r="F78" s="3">
        <v>43104</v>
      </c>
      <c r="G78" s="3">
        <v>43117</v>
      </c>
      <c r="H78" s="3">
        <v>43118</v>
      </c>
      <c r="I78" s="3">
        <v>43126</v>
      </c>
      <c r="P78" s="3"/>
      <c r="Q78" s="3"/>
      <c r="R78" s="3"/>
      <c r="S78" s="3"/>
    </row>
    <row r="79" spans="2:19" x14ac:dyDescent="0.25">
      <c r="D79">
        <v>3</v>
      </c>
      <c r="E79">
        <v>3</v>
      </c>
      <c r="F79" s="3">
        <v>43272</v>
      </c>
      <c r="G79" s="3">
        <v>43285</v>
      </c>
      <c r="H79" s="3">
        <v>43286</v>
      </c>
      <c r="I79" s="3">
        <v>43294</v>
      </c>
      <c r="P79" s="3"/>
      <c r="Q79" s="3"/>
      <c r="R79" s="3"/>
      <c r="S79" s="3"/>
    </row>
    <row r="80" spans="2:19" x14ac:dyDescent="0.25">
      <c r="C80" t="s">
        <v>113</v>
      </c>
      <c r="D80">
        <v>1</v>
      </c>
      <c r="E80">
        <v>3</v>
      </c>
      <c r="F80" s="3">
        <v>43038</v>
      </c>
      <c r="G80" s="3">
        <v>43042</v>
      </c>
      <c r="H80" s="3">
        <v>43045</v>
      </c>
      <c r="I80" s="3">
        <v>43070</v>
      </c>
      <c r="P80" s="3"/>
      <c r="Q80" s="3"/>
      <c r="R80" s="3"/>
      <c r="S80" s="3"/>
    </row>
    <row r="81" spans="2:19" x14ac:dyDescent="0.25">
      <c r="D81">
        <v>2</v>
      </c>
      <c r="E81">
        <v>3</v>
      </c>
      <c r="F81" s="3">
        <v>43108</v>
      </c>
      <c r="G81" s="3">
        <v>43119</v>
      </c>
      <c r="H81" s="3">
        <v>43122</v>
      </c>
      <c r="I81" s="3">
        <v>43130</v>
      </c>
      <c r="P81" s="3"/>
      <c r="Q81" s="3"/>
      <c r="R81" s="3"/>
      <c r="S81" s="3"/>
    </row>
    <row r="82" spans="2:19" x14ac:dyDescent="0.25">
      <c r="D82">
        <v>3</v>
      </c>
      <c r="E82">
        <v>3</v>
      </c>
      <c r="F82" s="3">
        <v>43277</v>
      </c>
      <c r="G82" s="3">
        <v>43290</v>
      </c>
      <c r="H82" s="3">
        <v>43291</v>
      </c>
      <c r="I82" s="3">
        <v>43299</v>
      </c>
      <c r="P82" s="3"/>
      <c r="Q82" s="3"/>
      <c r="R82" s="3"/>
      <c r="S82" s="3"/>
    </row>
    <row r="83" spans="2:19" x14ac:dyDescent="0.25">
      <c r="C83" t="s">
        <v>114</v>
      </c>
      <c r="D83">
        <v>1</v>
      </c>
      <c r="E83">
        <v>3</v>
      </c>
      <c r="F83" s="3">
        <v>43038</v>
      </c>
      <c r="G83" s="3">
        <v>43042</v>
      </c>
      <c r="H83" s="3">
        <v>43045</v>
      </c>
      <c r="I83" s="3">
        <v>43070</v>
      </c>
      <c r="P83" s="3"/>
      <c r="Q83" s="3"/>
      <c r="R83" s="3"/>
      <c r="S83" s="3"/>
    </row>
    <row r="84" spans="2:19" x14ac:dyDescent="0.25">
      <c r="D84">
        <v>2</v>
      </c>
      <c r="E84">
        <v>3</v>
      </c>
      <c r="F84" s="3">
        <v>43104</v>
      </c>
      <c r="G84" s="3">
        <v>43117</v>
      </c>
      <c r="H84" s="3">
        <v>43118</v>
      </c>
      <c r="I84" s="3">
        <v>43126</v>
      </c>
      <c r="P84" s="3"/>
      <c r="Q84" s="3"/>
      <c r="R84" s="3"/>
      <c r="S84" s="3"/>
    </row>
    <row r="85" spans="2:19" x14ac:dyDescent="0.25">
      <c r="D85">
        <v>3</v>
      </c>
      <c r="E85">
        <v>3</v>
      </c>
      <c r="F85" s="3">
        <v>43272</v>
      </c>
      <c r="G85" s="3">
        <v>43285</v>
      </c>
      <c r="H85" s="3">
        <v>43286</v>
      </c>
      <c r="I85" s="3">
        <v>43294</v>
      </c>
      <c r="P85" s="3"/>
      <c r="Q85" s="3"/>
      <c r="R85" s="3"/>
      <c r="S85" s="3"/>
    </row>
    <row r="86" spans="2:19" x14ac:dyDescent="0.25">
      <c r="C86" t="s">
        <v>115</v>
      </c>
      <c r="D86">
        <v>1</v>
      </c>
      <c r="E86">
        <v>3</v>
      </c>
      <c r="F86" s="3">
        <v>43038</v>
      </c>
      <c r="G86" s="3">
        <v>43042</v>
      </c>
      <c r="H86" s="3">
        <v>43045</v>
      </c>
      <c r="I86" s="3">
        <v>43070</v>
      </c>
      <c r="P86" s="3"/>
      <c r="Q86" s="3"/>
      <c r="R86" s="3"/>
      <c r="S86" s="3"/>
    </row>
    <row r="87" spans="2:19" x14ac:dyDescent="0.25">
      <c r="D87">
        <v>2</v>
      </c>
      <c r="E87">
        <v>3</v>
      </c>
      <c r="F87" s="3">
        <v>43108</v>
      </c>
      <c r="G87" s="3">
        <v>43119</v>
      </c>
      <c r="H87" s="3">
        <v>43122</v>
      </c>
      <c r="I87" s="3">
        <v>43130</v>
      </c>
      <c r="P87" s="3"/>
      <c r="Q87" s="3"/>
      <c r="R87" s="3"/>
      <c r="S87" s="3"/>
    </row>
    <row r="88" spans="2:19" x14ac:dyDescent="0.25">
      <c r="D88">
        <v>3</v>
      </c>
      <c r="E88">
        <v>3</v>
      </c>
      <c r="F88" s="3">
        <v>43277</v>
      </c>
      <c r="G88" s="3">
        <v>43290</v>
      </c>
      <c r="H88" s="3">
        <v>43291</v>
      </c>
      <c r="I88" s="3">
        <v>43299</v>
      </c>
      <c r="P88" s="3"/>
      <c r="Q88" s="3"/>
      <c r="R88" s="3"/>
      <c r="S88" s="3"/>
    </row>
    <row r="89" spans="2:19" x14ac:dyDescent="0.25">
      <c r="C89" t="s">
        <v>116</v>
      </c>
      <c r="D89">
        <v>1</v>
      </c>
      <c r="E89">
        <v>3</v>
      </c>
      <c r="F89" s="3">
        <v>43038</v>
      </c>
      <c r="G89" s="3">
        <v>43042</v>
      </c>
      <c r="H89" s="3">
        <v>43045</v>
      </c>
      <c r="I89" s="3">
        <v>43070</v>
      </c>
      <c r="P89" s="3"/>
      <c r="Q89" s="3"/>
      <c r="R89" s="3"/>
      <c r="S89" s="3"/>
    </row>
    <row r="90" spans="2:19" x14ac:dyDescent="0.25">
      <c r="D90">
        <v>2</v>
      </c>
      <c r="E90">
        <v>3</v>
      </c>
      <c r="F90" s="3">
        <v>43108</v>
      </c>
      <c r="G90" s="3">
        <v>43119</v>
      </c>
      <c r="H90" s="3">
        <v>43122</v>
      </c>
      <c r="I90" s="3">
        <v>43130</v>
      </c>
      <c r="P90" s="3"/>
      <c r="Q90" s="3"/>
      <c r="R90" s="3"/>
      <c r="S90" s="3"/>
    </row>
    <row r="91" spans="2:19" x14ac:dyDescent="0.25">
      <c r="D91">
        <v>3</v>
      </c>
      <c r="E91">
        <v>3</v>
      </c>
      <c r="F91" s="3">
        <v>43277</v>
      </c>
      <c r="G91" s="3">
        <v>43290</v>
      </c>
      <c r="H91" s="3">
        <v>43291</v>
      </c>
      <c r="I91" s="3">
        <v>43299</v>
      </c>
      <c r="P91" s="3"/>
      <c r="Q91" s="3"/>
      <c r="R91" s="3"/>
      <c r="S91" s="3"/>
    </row>
    <row r="92" spans="2:19" x14ac:dyDescent="0.25">
      <c r="B92" t="s">
        <v>188</v>
      </c>
      <c r="C92" t="s">
        <v>189</v>
      </c>
      <c r="D92">
        <v>1</v>
      </c>
      <c r="E92">
        <v>6</v>
      </c>
      <c r="F92" s="3">
        <v>43017</v>
      </c>
      <c r="G92" s="3">
        <v>43021</v>
      </c>
      <c r="H92" s="3">
        <v>43024</v>
      </c>
      <c r="I92" s="3">
        <v>43035</v>
      </c>
      <c r="P92" s="3"/>
      <c r="Q92" s="3"/>
      <c r="R92" s="3"/>
      <c r="S92" s="3"/>
    </row>
    <row r="93" spans="2:19" x14ac:dyDescent="0.25">
      <c r="D93">
        <v>2</v>
      </c>
      <c r="E93">
        <v>6</v>
      </c>
      <c r="F93" s="3">
        <v>43217</v>
      </c>
      <c r="G93" s="3">
        <v>43230</v>
      </c>
      <c r="H93" s="3">
        <v>43231</v>
      </c>
      <c r="I93" s="3">
        <v>43241</v>
      </c>
      <c r="P93" s="3"/>
      <c r="Q93" s="3"/>
      <c r="R93" s="3"/>
      <c r="S93" s="3"/>
    </row>
    <row r="94" spans="2:19" x14ac:dyDescent="0.25">
      <c r="D94">
        <v>3</v>
      </c>
      <c r="E94">
        <v>6</v>
      </c>
      <c r="F94" s="3">
        <v>43349</v>
      </c>
      <c r="G94" s="3">
        <v>43362</v>
      </c>
      <c r="H94" s="3">
        <v>43363</v>
      </c>
      <c r="I94" s="3">
        <v>43371</v>
      </c>
      <c r="P94" s="3"/>
      <c r="Q94" s="3"/>
      <c r="R94" s="3"/>
      <c r="S94" s="3"/>
    </row>
    <row r="95" spans="2:19" x14ac:dyDescent="0.25">
      <c r="B95" t="s">
        <v>190</v>
      </c>
      <c r="C95" t="s">
        <v>190</v>
      </c>
      <c r="D95">
        <v>1</v>
      </c>
      <c r="E95">
        <v>6</v>
      </c>
      <c r="F95" s="3">
        <v>43017</v>
      </c>
      <c r="G95" s="3">
        <v>43021</v>
      </c>
      <c r="H95" s="3">
        <v>43024</v>
      </c>
      <c r="I95" s="3">
        <v>43035</v>
      </c>
      <c r="P95" s="3"/>
      <c r="Q95" s="3"/>
      <c r="R95" s="3"/>
      <c r="S95" s="3"/>
    </row>
    <row r="96" spans="2:19" x14ac:dyDescent="0.25">
      <c r="D96">
        <v>2</v>
      </c>
      <c r="E96">
        <v>6</v>
      </c>
      <c r="F96" s="3">
        <v>43217</v>
      </c>
      <c r="G96" s="3">
        <v>43230</v>
      </c>
      <c r="H96" s="3">
        <v>43231</v>
      </c>
      <c r="I96" s="3">
        <v>43241</v>
      </c>
      <c r="P96" s="3"/>
      <c r="Q96" s="3"/>
      <c r="R96" s="3"/>
      <c r="S96" s="3"/>
    </row>
    <row r="97" spans="1:19" x14ac:dyDescent="0.25">
      <c r="D97">
        <v>3</v>
      </c>
      <c r="E97">
        <v>6</v>
      </c>
      <c r="F97" s="3">
        <v>43349</v>
      </c>
      <c r="G97" s="3">
        <v>43362</v>
      </c>
      <c r="H97" s="3">
        <v>43363</v>
      </c>
      <c r="I97" s="3">
        <v>43371</v>
      </c>
      <c r="P97" s="3"/>
      <c r="Q97" s="3"/>
      <c r="R97" s="3"/>
      <c r="S97" s="3"/>
    </row>
    <row r="98" spans="1:19" x14ac:dyDescent="0.25">
      <c r="B98" t="s">
        <v>63</v>
      </c>
      <c r="C98" t="s">
        <v>64</v>
      </c>
      <c r="D98">
        <v>1</v>
      </c>
      <c r="E98">
        <v>3</v>
      </c>
      <c r="F98" s="3">
        <v>43003</v>
      </c>
      <c r="G98" s="3">
        <v>43007</v>
      </c>
      <c r="H98" s="3">
        <v>43009</v>
      </c>
      <c r="I98" s="3">
        <v>43020</v>
      </c>
      <c r="P98" s="3"/>
      <c r="Q98" s="3"/>
      <c r="R98" s="3"/>
      <c r="S98" s="3"/>
    </row>
    <row r="99" spans="1:19" x14ac:dyDescent="0.25">
      <c r="D99">
        <v>2</v>
      </c>
      <c r="E99">
        <v>3</v>
      </c>
      <c r="F99" s="3">
        <v>43124</v>
      </c>
      <c r="G99" s="3">
        <v>43137</v>
      </c>
      <c r="H99" s="3">
        <v>43138</v>
      </c>
      <c r="I99" s="3">
        <v>43146</v>
      </c>
      <c r="P99" s="3"/>
      <c r="Q99" s="3"/>
      <c r="R99" s="3"/>
      <c r="S99" s="3"/>
    </row>
    <row r="100" spans="1:19" x14ac:dyDescent="0.25">
      <c r="D100">
        <v>3</v>
      </c>
      <c r="E100">
        <v>3</v>
      </c>
      <c r="F100" s="3">
        <v>43318</v>
      </c>
      <c r="G100" s="3">
        <v>43329</v>
      </c>
      <c r="H100" s="3">
        <v>43332</v>
      </c>
      <c r="I100" s="3">
        <v>43340</v>
      </c>
      <c r="P100" s="3"/>
      <c r="Q100" s="3"/>
      <c r="R100" s="3"/>
      <c r="S100" s="3"/>
    </row>
    <row r="101" spans="1:19" x14ac:dyDescent="0.25">
      <c r="C101" t="s">
        <v>65</v>
      </c>
      <c r="D101">
        <v>1</v>
      </c>
      <c r="E101">
        <v>3</v>
      </c>
      <c r="F101" s="3">
        <v>43003</v>
      </c>
      <c r="G101" s="3">
        <v>43007</v>
      </c>
      <c r="H101" s="3">
        <v>43009</v>
      </c>
      <c r="I101" s="3">
        <v>43020</v>
      </c>
      <c r="P101" s="3"/>
      <c r="Q101" s="3"/>
      <c r="R101" s="3"/>
      <c r="S101" s="3"/>
    </row>
    <row r="102" spans="1:19" x14ac:dyDescent="0.25">
      <c r="D102">
        <v>2</v>
      </c>
      <c r="E102">
        <v>3</v>
      </c>
      <c r="F102" s="3">
        <v>43124</v>
      </c>
      <c r="G102" s="3">
        <v>43137</v>
      </c>
      <c r="H102" s="3">
        <v>43138</v>
      </c>
      <c r="I102" s="3">
        <v>43146</v>
      </c>
      <c r="P102" s="3"/>
      <c r="Q102" s="3"/>
      <c r="R102" s="3"/>
      <c r="S102" s="3"/>
    </row>
    <row r="103" spans="1:19" x14ac:dyDescent="0.25">
      <c r="D103">
        <v>3</v>
      </c>
      <c r="E103">
        <v>3</v>
      </c>
      <c r="F103" s="3">
        <v>43318</v>
      </c>
      <c r="G103" s="3">
        <v>43329</v>
      </c>
      <c r="H103" s="3">
        <v>43332</v>
      </c>
      <c r="I103" s="3">
        <v>43340</v>
      </c>
      <c r="P103" s="3"/>
      <c r="Q103" s="3"/>
      <c r="R103" s="3"/>
      <c r="S103" s="3"/>
    </row>
    <row r="104" spans="1:19" x14ac:dyDescent="0.25">
      <c r="C104" t="s">
        <v>69</v>
      </c>
      <c r="D104">
        <v>1</v>
      </c>
      <c r="E104">
        <v>3</v>
      </c>
      <c r="F104" s="3">
        <v>43003</v>
      </c>
      <c r="G104" s="3">
        <v>43007</v>
      </c>
      <c r="H104" s="3">
        <v>43009</v>
      </c>
      <c r="I104" s="3">
        <v>43020</v>
      </c>
      <c r="P104" s="3"/>
      <c r="Q104" s="3"/>
      <c r="R104" s="3"/>
      <c r="S104" s="3"/>
    </row>
    <row r="105" spans="1:19" x14ac:dyDescent="0.25">
      <c r="D105">
        <v>2</v>
      </c>
      <c r="E105">
        <v>3</v>
      </c>
      <c r="F105" s="3">
        <v>43124</v>
      </c>
      <c r="G105" s="3">
        <v>43137</v>
      </c>
      <c r="H105" s="3">
        <v>43138</v>
      </c>
      <c r="I105" s="3">
        <v>43146</v>
      </c>
      <c r="P105" s="3"/>
      <c r="Q105" s="3"/>
      <c r="R105" s="3"/>
      <c r="S105" s="3"/>
    </row>
    <row r="106" spans="1:19" x14ac:dyDescent="0.25">
      <c r="D106">
        <v>3</v>
      </c>
      <c r="E106">
        <v>3</v>
      </c>
      <c r="F106" s="3">
        <v>43318</v>
      </c>
      <c r="G106" s="3">
        <v>43329</v>
      </c>
      <c r="H106" s="3">
        <v>43332</v>
      </c>
      <c r="I106" s="3">
        <v>43340</v>
      </c>
      <c r="P106" s="3"/>
      <c r="Q106" s="3"/>
      <c r="R106" s="3"/>
      <c r="S106" s="3"/>
    </row>
    <row r="107" spans="1:19" x14ac:dyDescent="0.25">
      <c r="B107" t="s">
        <v>73</v>
      </c>
      <c r="C107" t="s">
        <v>73</v>
      </c>
      <c r="D107">
        <v>1</v>
      </c>
      <c r="E107">
        <v>0.5</v>
      </c>
      <c r="F107" s="3">
        <v>43006</v>
      </c>
      <c r="G107" s="3">
        <v>43007</v>
      </c>
      <c r="H107" s="3">
        <v>43009</v>
      </c>
      <c r="I107" s="3">
        <v>43010</v>
      </c>
      <c r="P107" s="3"/>
      <c r="Q107" s="3"/>
      <c r="R107" s="3"/>
      <c r="S107" s="3"/>
    </row>
    <row r="108" spans="1:19" x14ac:dyDescent="0.25">
      <c r="D108">
        <v>2</v>
      </c>
      <c r="E108">
        <v>0.5</v>
      </c>
      <c r="F108" s="3">
        <v>43097</v>
      </c>
      <c r="G108" s="3">
        <v>43110</v>
      </c>
      <c r="H108" s="3">
        <v>43111</v>
      </c>
      <c r="I108" s="3">
        <v>43119</v>
      </c>
      <c r="P108" s="3"/>
      <c r="Q108" s="3"/>
      <c r="R108" s="3"/>
      <c r="S108" s="3"/>
    </row>
    <row r="109" spans="1:19" x14ac:dyDescent="0.25">
      <c r="D109">
        <v>3</v>
      </c>
      <c r="E109">
        <v>0.5</v>
      </c>
      <c r="F109" s="3">
        <v>43213</v>
      </c>
      <c r="G109" s="3">
        <v>43224</v>
      </c>
      <c r="H109" s="3">
        <v>43227</v>
      </c>
      <c r="I109" s="3">
        <v>43236</v>
      </c>
      <c r="P109" s="3"/>
      <c r="Q109" s="3"/>
      <c r="R109" s="3"/>
      <c r="S109" s="3"/>
    </row>
    <row r="110" spans="1:19" x14ac:dyDescent="0.25">
      <c r="A110" t="s">
        <v>117</v>
      </c>
      <c r="B110" t="s">
        <v>118</v>
      </c>
      <c r="C110" t="s">
        <v>119</v>
      </c>
      <c r="D110">
        <v>1</v>
      </c>
      <c r="E110">
        <v>4</v>
      </c>
      <c r="F110" s="3">
        <v>43011</v>
      </c>
      <c r="G110" s="3">
        <v>43017</v>
      </c>
      <c r="H110" s="3">
        <v>43018</v>
      </c>
      <c r="I110" s="3">
        <v>43031</v>
      </c>
      <c r="P110" s="3"/>
      <c r="Q110" s="3"/>
      <c r="R110" s="3"/>
      <c r="S110" s="3"/>
    </row>
    <row r="111" spans="1:19" x14ac:dyDescent="0.25">
      <c r="D111">
        <v>2</v>
      </c>
      <c r="E111">
        <v>4</v>
      </c>
      <c r="F111" s="3">
        <v>43185</v>
      </c>
      <c r="G111" s="3">
        <v>43196</v>
      </c>
      <c r="H111" s="3">
        <v>43197</v>
      </c>
      <c r="I111" s="3">
        <v>43206</v>
      </c>
      <c r="P111" s="3"/>
      <c r="Q111" s="3"/>
      <c r="R111" s="3"/>
      <c r="S111" s="3"/>
    </row>
    <row r="112" spans="1:19" x14ac:dyDescent="0.25">
      <c r="D112">
        <v>3</v>
      </c>
      <c r="E112">
        <v>4</v>
      </c>
      <c r="F112" s="3">
        <v>43381</v>
      </c>
      <c r="G112" s="3">
        <v>43392</v>
      </c>
      <c r="H112" s="3">
        <v>43394</v>
      </c>
      <c r="I112" s="3">
        <v>43402</v>
      </c>
      <c r="P112" s="3"/>
      <c r="Q112" s="3"/>
      <c r="R112" s="3"/>
      <c r="S112" s="3"/>
    </row>
    <row r="113" spans="3:19" x14ac:dyDescent="0.25">
      <c r="C113" t="s">
        <v>120</v>
      </c>
      <c r="D113">
        <v>1</v>
      </c>
      <c r="E113">
        <v>6</v>
      </c>
      <c r="F113" s="3">
        <v>43201</v>
      </c>
      <c r="G113" s="3">
        <v>43214</v>
      </c>
      <c r="H113" s="3">
        <v>43215</v>
      </c>
      <c r="I113" s="3">
        <v>43228</v>
      </c>
      <c r="P113" s="3"/>
      <c r="Q113" s="3"/>
      <c r="R113" s="3"/>
      <c r="S113" s="3"/>
    </row>
    <row r="114" spans="3:19" x14ac:dyDescent="0.25">
      <c r="D114">
        <v>2</v>
      </c>
      <c r="E114">
        <v>6</v>
      </c>
      <c r="F114" s="3">
        <v>43397</v>
      </c>
      <c r="G114" s="3">
        <v>43410</v>
      </c>
      <c r="H114" s="3">
        <v>43411</v>
      </c>
      <c r="I114" s="3">
        <v>43419</v>
      </c>
      <c r="P114" s="3"/>
      <c r="Q114" s="3"/>
      <c r="R114" s="3"/>
      <c r="S114" s="3"/>
    </row>
    <row r="115" spans="3:19" x14ac:dyDescent="0.25">
      <c r="C115" t="s">
        <v>121</v>
      </c>
      <c r="D115">
        <v>1</v>
      </c>
      <c r="E115">
        <v>4</v>
      </c>
      <c r="F115" s="3">
        <v>43011</v>
      </c>
      <c r="G115" s="3">
        <v>43017</v>
      </c>
      <c r="H115" s="3">
        <v>43018</v>
      </c>
      <c r="I115" s="3">
        <v>43031</v>
      </c>
      <c r="P115" s="3"/>
      <c r="Q115" s="3"/>
      <c r="R115" s="3"/>
      <c r="S115" s="3"/>
    </row>
    <row r="116" spans="3:19" x14ac:dyDescent="0.25">
      <c r="D116">
        <v>2</v>
      </c>
      <c r="E116">
        <v>4</v>
      </c>
      <c r="F116" s="3">
        <v>43185</v>
      </c>
      <c r="G116" s="3">
        <v>43196</v>
      </c>
      <c r="H116" s="3">
        <v>43197</v>
      </c>
      <c r="I116" s="3">
        <v>43206</v>
      </c>
      <c r="P116" s="3"/>
      <c r="Q116" s="3"/>
      <c r="R116" s="3"/>
      <c r="S116" s="3"/>
    </row>
    <row r="117" spans="3:19" x14ac:dyDescent="0.25">
      <c r="D117">
        <v>3</v>
      </c>
      <c r="E117">
        <v>4</v>
      </c>
      <c r="F117" s="3">
        <v>43381</v>
      </c>
      <c r="G117" s="3">
        <v>43392</v>
      </c>
      <c r="H117" s="3">
        <v>43394</v>
      </c>
      <c r="I117" s="3">
        <v>43402</v>
      </c>
      <c r="P117" s="3"/>
      <c r="Q117" s="3"/>
      <c r="R117" s="3"/>
      <c r="S117" s="3"/>
    </row>
    <row r="118" spans="3:19" x14ac:dyDescent="0.25">
      <c r="C118" t="s">
        <v>122</v>
      </c>
      <c r="D118">
        <v>1</v>
      </c>
      <c r="E118">
        <v>4</v>
      </c>
      <c r="F118" s="3">
        <v>43152</v>
      </c>
      <c r="G118" s="3">
        <v>43165</v>
      </c>
      <c r="H118" s="3">
        <v>43166</v>
      </c>
      <c r="I118" s="3">
        <v>43178</v>
      </c>
      <c r="P118" s="3"/>
      <c r="Q118" s="3"/>
      <c r="R118" s="3"/>
      <c r="S118" s="3"/>
    </row>
    <row r="119" spans="3:19" x14ac:dyDescent="0.25">
      <c r="D119">
        <v>2</v>
      </c>
      <c r="E119">
        <v>4</v>
      </c>
      <c r="F119" s="3">
        <v>43350</v>
      </c>
      <c r="G119" s="3">
        <v>43363</v>
      </c>
      <c r="H119" s="3">
        <v>43364</v>
      </c>
      <c r="I119" s="3">
        <v>43374</v>
      </c>
      <c r="P119" s="3"/>
      <c r="Q119" s="3"/>
      <c r="R119" s="3"/>
      <c r="S119" s="3"/>
    </row>
    <row r="120" spans="3:19" x14ac:dyDescent="0.25">
      <c r="C120" t="s">
        <v>123</v>
      </c>
      <c r="D120">
        <v>1</v>
      </c>
      <c r="E120">
        <v>4</v>
      </c>
      <c r="F120" s="3">
        <v>43152</v>
      </c>
      <c r="G120" s="3">
        <v>43165</v>
      </c>
      <c r="H120" s="3">
        <v>43166</v>
      </c>
      <c r="I120" s="3">
        <v>43178</v>
      </c>
      <c r="P120" s="3"/>
      <c r="Q120" s="3"/>
      <c r="R120" s="3"/>
      <c r="S120" s="3"/>
    </row>
    <row r="121" spans="3:19" x14ac:dyDescent="0.25">
      <c r="D121">
        <v>2</v>
      </c>
      <c r="E121">
        <v>4</v>
      </c>
      <c r="F121" s="3">
        <v>43350</v>
      </c>
      <c r="G121" s="3">
        <v>43363</v>
      </c>
      <c r="H121" s="3">
        <v>43364</v>
      </c>
      <c r="I121" s="3">
        <v>43374</v>
      </c>
      <c r="P121" s="3"/>
      <c r="Q121" s="3"/>
      <c r="R121" s="3"/>
      <c r="S121" s="3"/>
    </row>
    <row r="122" spans="3:19" x14ac:dyDescent="0.25">
      <c r="C122" t="s">
        <v>124</v>
      </c>
      <c r="D122">
        <v>1</v>
      </c>
      <c r="E122">
        <v>4</v>
      </c>
      <c r="F122" s="3">
        <v>43227</v>
      </c>
      <c r="G122" s="3">
        <v>43238</v>
      </c>
      <c r="H122" s="3">
        <v>43241</v>
      </c>
      <c r="I122" s="3">
        <v>43249</v>
      </c>
      <c r="P122" s="3"/>
      <c r="Q122" s="3"/>
      <c r="R122" s="3"/>
      <c r="S122" s="3"/>
    </row>
    <row r="123" spans="3:19" x14ac:dyDescent="0.25">
      <c r="D123">
        <v>2</v>
      </c>
      <c r="E123">
        <v>4</v>
      </c>
      <c r="F123" s="3">
        <v>43411</v>
      </c>
      <c r="G123" s="3">
        <v>43424</v>
      </c>
      <c r="H123" s="3">
        <v>43425</v>
      </c>
      <c r="I123" s="3">
        <v>43433</v>
      </c>
      <c r="P123" s="3"/>
      <c r="Q123" s="3"/>
      <c r="R123" s="3"/>
      <c r="S123" s="3"/>
    </row>
    <row r="124" spans="3:19" x14ac:dyDescent="0.25">
      <c r="C124" t="s">
        <v>125</v>
      </c>
      <c r="D124">
        <v>1</v>
      </c>
      <c r="E124">
        <v>4</v>
      </c>
      <c r="F124" s="3">
        <v>43227</v>
      </c>
      <c r="G124" s="3">
        <v>43238</v>
      </c>
      <c r="H124" s="3">
        <v>43241</v>
      </c>
      <c r="I124" s="3">
        <v>43249</v>
      </c>
      <c r="P124" s="3"/>
      <c r="Q124" s="3"/>
      <c r="R124" s="3"/>
      <c r="S124" s="3"/>
    </row>
    <row r="125" spans="3:19" x14ac:dyDescent="0.25">
      <c r="D125">
        <v>2</v>
      </c>
      <c r="E125">
        <v>4</v>
      </c>
      <c r="F125" s="3">
        <v>43411</v>
      </c>
      <c r="G125" s="3">
        <v>43424</v>
      </c>
      <c r="H125" s="3">
        <v>43425</v>
      </c>
      <c r="I125" s="3">
        <v>43433</v>
      </c>
      <c r="P125" s="3"/>
      <c r="Q125" s="3"/>
      <c r="R125" s="3"/>
      <c r="S125" s="3"/>
    </row>
    <row r="126" spans="3:19" x14ac:dyDescent="0.25">
      <c r="C126" t="s">
        <v>126</v>
      </c>
      <c r="D126">
        <v>1</v>
      </c>
      <c r="E126">
        <v>12</v>
      </c>
      <c r="F126" s="3">
        <v>43098</v>
      </c>
      <c r="G126" s="3">
        <v>43111</v>
      </c>
      <c r="H126" s="3">
        <v>43112</v>
      </c>
      <c r="I126" s="3">
        <v>43122</v>
      </c>
      <c r="P126" s="3"/>
      <c r="Q126" s="3"/>
      <c r="R126" s="3"/>
      <c r="S126" s="3"/>
    </row>
    <row r="127" spans="3:19" x14ac:dyDescent="0.25">
      <c r="C127" t="s">
        <v>304</v>
      </c>
      <c r="D127">
        <v>1</v>
      </c>
      <c r="E127">
        <v>6</v>
      </c>
      <c r="F127" s="3">
        <v>43025</v>
      </c>
      <c r="G127" s="3">
        <v>43031</v>
      </c>
      <c r="H127" s="3">
        <v>43032</v>
      </c>
      <c r="I127" s="3">
        <v>43052</v>
      </c>
      <c r="P127" s="3"/>
      <c r="Q127" s="3"/>
      <c r="R127" s="3"/>
      <c r="S127" s="3"/>
    </row>
    <row r="128" spans="3:19" x14ac:dyDescent="0.25">
      <c r="D128">
        <v>2</v>
      </c>
      <c r="E128">
        <v>6</v>
      </c>
      <c r="F128" s="3">
        <v>43213</v>
      </c>
      <c r="G128" s="3">
        <v>43224</v>
      </c>
      <c r="H128" s="3">
        <v>43227</v>
      </c>
      <c r="I128" s="3">
        <v>43236</v>
      </c>
      <c r="P128" s="3"/>
      <c r="Q128" s="3"/>
      <c r="R128" s="3"/>
      <c r="S128" s="3"/>
    </row>
    <row r="129" spans="2:19" x14ac:dyDescent="0.25">
      <c r="D129">
        <v>3</v>
      </c>
      <c r="E129">
        <v>6</v>
      </c>
      <c r="F129" s="3">
        <v>43397</v>
      </c>
      <c r="G129" s="3">
        <v>43410</v>
      </c>
      <c r="H129" s="3">
        <v>43411</v>
      </c>
      <c r="I129" s="3">
        <v>43419</v>
      </c>
      <c r="P129" s="3"/>
      <c r="Q129" s="3"/>
      <c r="R129" s="3"/>
      <c r="S129" s="3"/>
    </row>
    <row r="130" spans="2:19" x14ac:dyDescent="0.25">
      <c r="C130" t="s">
        <v>314</v>
      </c>
      <c r="D130">
        <v>1</v>
      </c>
      <c r="E130">
        <v>6</v>
      </c>
      <c r="F130" s="3">
        <v>43138</v>
      </c>
      <c r="G130" s="3">
        <v>43151</v>
      </c>
      <c r="H130" s="3">
        <v>43152</v>
      </c>
      <c r="I130" s="3">
        <v>43161</v>
      </c>
      <c r="P130" s="3"/>
      <c r="Q130" s="3"/>
      <c r="R130" s="3"/>
      <c r="S130" s="3"/>
    </row>
    <row r="131" spans="2:19" x14ac:dyDescent="0.25">
      <c r="D131">
        <v>2</v>
      </c>
      <c r="E131">
        <v>6</v>
      </c>
      <c r="F131" s="3">
        <v>43305</v>
      </c>
      <c r="G131" s="3">
        <v>43318</v>
      </c>
      <c r="H131" s="3">
        <v>43319</v>
      </c>
      <c r="I131" s="3">
        <v>43327</v>
      </c>
      <c r="P131" s="3"/>
      <c r="Q131" s="3"/>
      <c r="R131" s="3"/>
      <c r="S131" s="3"/>
    </row>
    <row r="132" spans="2:19" x14ac:dyDescent="0.25">
      <c r="B132" t="s">
        <v>127</v>
      </c>
      <c r="C132" t="s">
        <v>128</v>
      </c>
      <c r="D132">
        <v>1</v>
      </c>
      <c r="E132">
        <v>4</v>
      </c>
      <c r="F132" s="3">
        <v>43110</v>
      </c>
      <c r="G132" s="3">
        <v>43123</v>
      </c>
      <c r="H132" s="3">
        <v>43124</v>
      </c>
      <c r="I132" s="3">
        <v>43132</v>
      </c>
      <c r="P132" s="3"/>
      <c r="Q132" s="3"/>
      <c r="R132" s="3"/>
      <c r="S132" s="3"/>
    </row>
    <row r="133" spans="2:19" x14ac:dyDescent="0.25">
      <c r="D133">
        <v>2</v>
      </c>
      <c r="E133">
        <v>4</v>
      </c>
      <c r="F133" s="3">
        <v>43290</v>
      </c>
      <c r="G133" s="3">
        <v>43301</v>
      </c>
      <c r="H133" s="3">
        <v>43302</v>
      </c>
      <c r="I133" s="3">
        <v>43311</v>
      </c>
      <c r="P133" s="3"/>
      <c r="Q133" s="3"/>
      <c r="R133" s="3"/>
      <c r="S133" s="3"/>
    </row>
    <row r="134" spans="2:19" x14ac:dyDescent="0.25">
      <c r="C134" t="s">
        <v>129</v>
      </c>
      <c r="D134">
        <v>1</v>
      </c>
      <c r="E134">
        <v>4</v>
      </c>
      <c r="F134" s="3">
        <v>43110</v>
      </c>
      <c r="G134" s="3">
        <v>43123</v>
      </c>
      <c r="H134" s="3">
        <v>43124</v>
      </c>
      <c r="I134" s="3">
        <v>43132</v>
      </c>
      <c r="P134" s="3"/>
      <c r="Q134" s="3"/>
      <c r="R134" s="3"/>
      <c r="S134" s="3"/>
    </row>
    <row r="135" spans="2:19" x14ac:dyDescent="0.25">
      <c r="D135">
        <v>2</v>
      </c>
      <c r="E135">
        <v>4</v>
      </c>
      <c r="F135" s="3">
        <v>43290</v>
      </c>
      <c r="G135" s="3">
        <v>43301</v>
      </c>
      <c r="H135" s="3">
        <v>43302</v>
      </c>
      <c r="I135" s="3">
        <v>43311</v>
      </c>
      <c r="P135" s="3"/>
      <c r="Q135" s="3"/>
      <c r="R135" s="3"/>
      <c r="S135" s="3"/>
    </row>
    <row r="136" spans="2:19" x14ac:dyDescent="0.25">
      <c r="B136" t="s">
        <v>130</v>
      </c>
      <c r="C136" t="s">
        <v>131</v>
      </c>
      <c r="D136">
        <v>1</v>
      </c>
      <c r="E136">
        <v>6</v>
      </c>
      <c r="F136" s="3">
        <v>43166</v>
      </c>
      <c r="G136" s="3">
        <v>43179</v>
      </c>
      <c r="H136" s="3">
        <v>43180</v>
      </c>
      <c r="I136" s="3">
        <v>43188</v>
      </c>
      <c r="P136" s="3"/>
      <c r="Q136" s="3"/>
      <c r="R136" s="3"/>
      <c r="S136" s="3"/>
    </row>
    <row r="137" spans="2:19" x14ac:dyDescent="0.25">
      <c r="D137">
        <v>2</v>
      </c>
      <c r="E137">
        <v>6</v>
      </c>
      <c r="F137" s="3">
        <v>43369</v>
      </c>
      <c r="G137" s="3">
        <v>43382</v>
      </c>
      <c r="H137" s="3">
        <v>43383</v>
      </c>
      <c r="I137" s="3">
        <v>43391</v>
      </c>
      <c r="P137" s="3"/>
      <c r="Q137" s="3"/>
      <c r="R137" s="3"/>
      <c r="S137" s="3"/>
    </row>
    <row r="138" spans="2:19" x14ac:dyDescent="0.25">
      <c r="C138" t="s">
        <v>132</v>
      </c>
      <c r="D138">
        <v>1</v>
      </c>
      <c r="E138">
        <v>6</v>
      </c>
      <c r="F138" s="3">
        <v>43166</v>
      </c>
      <c r="G138" s="3">
        <v>43179</v>
      </c>
      <c r="H138" s="3">
        <v>43180</v>
      </c>
      <c r="I138" s="3">
        <v>43188</v>
      </c>
      <c r="P138" s="3"/>
      <c r="Q138" s="3"/>
      <c r="R138" s="3"/>
      <c r="S138" s="3"/>
    </row>
    <row r="139" spans="2:19" x14ac:dyDescent="0.25">
      <c r="D139">
        <v>2</v>
      </c>
      <c r="E139">
        <v>6</v>
      </c>
      <c r="F139" s="3">
        <v>43369</v>
      </c>
      <c r="G139" s="3">
        <v>43382</v>
      </c>
      <c r="H139" s="3">
        <v>43383</v>
      </c>
      <c r="I139" s="3">
        <v>43391</v>
      </c>
      <c r="P139" s="3"/>
      <c r="Q139" s="3"/>
      <c r="R139" s="3"/>
      <c r="S139" s="3"/>
    </row>
    <row r="140" spans="2:19" x14ac:dyDescent="0.25">
      <c r="C140" t="s">
        <v>299</v>
      </c>
      <c r="D140">
        <v>1</v>
      </c>
      <c r="E140">
        <v>6</v>
      </c>
      <c r="F140" s="3">
        <v>43138</v>
      </c>
      <c r="G140" s="3">
        <v>43151</v>
      </c>
      <c r="H140" s="3">
        <v>43152</v>
      </c>
      <c r="I140" s="3">
        <v>43161</v>
      </c>
      <c r="P140" s="3"/>
      <c r="Q140" s="3"/>
      <c r="R140" s="3"/>
      <c r="S140" s="3"/>
    </row>
    <row r="141" spans="2:19" x14ac:dyDescent="0.25">
      <c r="D141">
        <v>2</v>
      </c>
      <c r="E141">
        <v>6</v>
      </c>
      <c r="F141" s="3">
        <v>43305</v>
      </c>
      <c r="G141" s="3">
        <v>43318</v>
      </c>
      <c r="H141" s="3">
        <v>43319</v>
      </c>
      <c r="I141" s="3">
        <v>43327</v>
      </c>
      <c r="P141" s="3"/>
      <c r="Q141" s="3"/>
      <c r="R141" s="3"/>
      <c r="S141" s="3"/>
    </row>
    <row r="142" spans="2:19" x14ac:dyDescent="0.25">
      <c r="B142" t="s">
        <v>86</v>
      </c>
      <c r="C142" t="s">
        <v>315</v>
      </c>
      <c r="D142">
        <v>1</v>
      </c>
      <c r="E142">
        <v>6</v>
      </c>
      <c r="F142" s="3">
        <v>43129</v>
      </c>
      <c r="G142" s="3">
        <v>43140</v>
      </c>
      <c r="H142" s="3">
        <v>43141</v>
      </c>
      <c r="I142" s="3">
        <v>43150</v>
      </c>
      <c r="P142" s="3"/>
      <c r="Q142" s="3"/>
      <c r="R142" s="3"/>
      <c r="S142" s="3"/>
    </row>
    <row r="143" spans="2:19" x14ac:dyDescent="0.25">
      <c r="D143">
        <v>2</v>
      </c>
      <c r="E143">
        <v>6</v>
      </c>
      <c r="F143" s="3">
        <v>43276</v>
      </c>
      <c r="G143" s="3">
        <v>43287</v>
      </c>
      <c r="H143" s="3">
        <v>43288</v>
      </c>
      <c r="I143" s="3">
        <v>43297</v>
      </c>
      <c r="P143" s="3"/>
      <c r="Q143" s="3"/>
      <c r="R143" s="3"/>
      <c r="S143" s="3"/>
    </row>
    <row r="144" spans="2:19" x14ac:dyDescent="0.25">
      <c r="B144" t="s">
        <v>89</v>
      </c>
      <c r="C144" t="s">
        <v>90</v>
      </c>
      <c r="D144">
        <v>1</v>
      </c>
      <c r="E144">
        <v>6</v>
      </c>
      <c r="F144" s="3">
        <v>43336</v>
      </c>
      <c r="G144" s="3">
        <v>43349</v>
      </c>
      <c r="H144" s="3">
        <v>43350</v>
      </c>
      <c r="I144" s="3">
        <v>43360</v>
      </c>
      <c r="P144" s="3"/>
      <c r="Q144" s="3"/>
      <c r="R144" s="3"/>
      <c r="S144" s="3"/>
    </row>
    <row r="145" spans="1:19" x14ac:dyDescent="0.25">
      <c r="D145">
        <v>2</v>
      </c>
      <c r="E145">
        <v>6</v>
      </c>
      <c r="F145" s="3">
        <v>43427</v>
      </c>
      <c r="G145" s="3">
        <v>43440</v>
      </c>
      <c r="H145" s="3">
        <v>43441</v>
      </c>
      <c r="I145" s="3">
        <v>43451</v>
      </c>
      <c r="P145" s="3"/>
      <c r="Q145" s="3"/>
      <c r="R145" s="3"/>
      <c r="S145" s="3"/>
    </row>
    <row r="146" spans="1:19" x14ac:dyDescent="0.25">
      <c r="C146" t="s">
        <v>91</v>
      </c>
      <c r="D146">
        <v>1</v>
      </c>
      <c r="E146">
        <v>6</v>
      </c>
      <c r="F146" s="3">
        <v>43336</v>
      </c>
      <c r="G146" s="3">
        <v>43349</v>
      </c>
      <c r="H146" s="3">
        <v>43350</v>
      </c>
      <c r="I146" s="3">
        <v>43360</v>
      </c>
      <c r="P146" s="3"/>
      <c r="Q146" s="3"/>
      <c r="R146" s="3"/>
      <c r="S146" s="3"/>
    </row>
    <row r="147" spans="1:19" x14ac:dyDescent="0.25">
      <c r="D147">
        <v>2</v>
      </c>
      <c r="E147">
        <v>6</v>
      </c>
      <c r="F147" s="3">
        <v>43427</v>
      </c>
      <c r="G147" s="3">
        <v>43440</v>
      </c>
      <c r="H147" s="3">
        <v>43441</v>
      </c>
      <c r="I147" s="3">
        <v>43451</v>
      </c>
      <c r="P147" s="3"/>
      <c r="Q147" s="3"/>
      <c r="R147" s="3"/>
      <c r="S147" s="3"/>
    </row>
    <row r="148" spans="1:19" x14ac:dyDescent="0.25">
      <c r="C148" t="s">
        <v>92</v>
      </c>
      <c r="D148">
        <v>1</v>
      </c>
      <c r="E148">
        <v>6</v>
      </c>
      <c r="F148" s="3">
        <v>43336</v>
      </c>
      <c r="G148" s="3">
        <v>43349</v>
      </c>
      <c r="H148" s="3">
        <v>43350</v>
      </c>
      <c r="I148" s="3">
        <v>43360</v>
      </c>
      <c r="P148" s="3"/>
      <c r="Q148" s="3"/>
      <c r="R148" s="3"/>
      <c r="S148" s="3"/>
    </row>
    <row r="149" spans="1:19" x14ac:dyDescent="0.25">
      <c r="D149">
        <v>2</v>
      </c>
      <c r="E149">
        <v>6</v>
      </c>
      <c r="F149" s="3">
        <v>43427</v>
      </c>
      <c r="G149" s="3">
        <v>43440</v>
      </c>
      <c r="H149" s="3">
        <v>43441</v>
      </c>
      <c r="I149" s="3">
        <v>43451</v>
      </c>
      <c r="P149" s="3"/>
      <c r="Q149" s="3"/>
      <c r="R149" s="3"/>
      <c r="S149" s="3"/>
    </row>
    <row r="150" spans="1:19" x14ac:dyDescent="0.25">
      <c r="B150" t="s">
        <v>335</v>
      </c>
      <c r="C150" t="s">
        <v>336</v>
      </c>
      <c r="D150">
        <v>1</v>
      </c>
      <c r="E150">
        <v>6</v>
      </c>
      <c r="F150" s="3"/>
      <c r="G150" s="3"/>
      <c r="H150" s="3">
        <v>43313</v>
      </c>
      <c r="I150" s="3">
        <v>43343</v>
      </c>
      <c r="P150" s="3"/>
      <c r="Q150" s="3"/>
      <c r="R150" s="3"/>
      <c r="S150" s="3"/>
    </row>
    <row r="151" spans="1:19" x14ac:dyDescent="0.25">
      <c r="A151" t="s">
        <v>133</v>
      </c>
      <c r="B151" t="s">
        <v>134</v>
      </c>
      <c r="C151" t="s">
        <v>135</v>
      </c>
      <c r="D151">
        <v>1</v>
      </c>
      <c r="E151">
        <v>6</v>
      </c>
      <c r="F151" s="3">
        <v>43140</v>
      </c>
      <c r="G151" s="3">
        <v>43153</v>
      </c>
      <c r="H151" s="3">
        <v>43157</v>
      </c>
      <c r="I151" s="3">
        <v>43165</v>
      </c>
      <c r="P151" s="3"/>
      <c r="Q151" s="3"/>
      <c r="R151" s="3"/>
      <c r="S151" s="3"/>
    </row>
    <row r="152" spans="1:19" x14ac:dyDescent="0.25">
      <c r="D152">
        <v>2</v>
      </c>
      <c r="E152">
        <v>6</v>
      </c>
      <c r="F152" s="3">
        <v>43294</v>
      </c>
      <c r="G152" s="3">
        <v>43307</v>
      </c>
      <c r="H152" s="3">
        <v>43308</v>
      </c>
      <c r="I152" s="3">
        <v>43318</v>
      </c>
      <c r="P152" s="3"/>
      <c r="Q152" s="3"/>
      <c r="R152" s="3"/>
      <c r="S152" s="3"/>
    </row>
    <row r="153" spans="1:19" x14ac:dyDescent="0.25">
      <c r="C153" t="s">
        <v>136</v>
      </c>
      <c r="D153">
        <v>1</v>
      </c>
      <c r="E153">
        <v>6</v>
      </c>
      <c r="F153" s="3">
        <v>43140</v>
      </c>
      <c r="G153" s="3">
        <v>43153</v>
      </c>
      <c r="H153" s="3">
        <v>43157</v>
      </c>
      <c r="I153" s="3">
        <v>43165</v>
      </c>
      <c r="P153" s="3"/>
      <c r="Q153" s="3"/>
      <c r="R153" s="3"/>
      <c r="S153" s="3"/>
    </row>
    <row r="154" spans="1:19" x14ac:dyDescent="0.25">
      <c r="D154">
        <v>2</v>
      </c>
      <c r="E154">
        <v>6</v>
      </c>
      <c r="F154" s="3">
        <v>43294</v>
      </c>
      <c r="G154" s="3">
        <v>43307</v>
      </c>
      <c r="H154" s="3">
        <v>43308</v>
      </c>
      <c r="I154" s="3">
        <v>43318</v>
      </c>
      <c r="P154" s="3"/>
      <c r="Q154" s="3"/>
      <c r="R154" s="3"/>
      <c r="S154" s="3"/>
    </row>
    <row r="155" spans="1:19" x14ac:dyDescent="0.25">
      <c r="B155" t="s">
        <v>137</v>
      </c>
      <c r="C155" t="s">
        <v>137</v>
      </c>
      <c r="D155">
        <v>1</v>
      </c>
      <c r="E155">
        <v>1</v>
      </c>
      <c r="F155" s="3">
        <v>43062</v>
      </c>
      <c r="G155" s="3">
        <v>43082</v>
      </c>
      <c r="H155" s="3">
        <v>43083</v>
      </c>
      <c r="I155" s="3">
        <v>43112</v>
      </c>
      <c r="P155" s="3"/>
      <c r="Q155" s="3"/>
      <c r="R155" s="3"/>
      <c r="S155" s="3"/>
    </row>
    <row r="156" spans="1:19" x14ac:dyDescent="0.25">
      <c r="D156">
        <v>2</v>
      </c>
      <c r="E156">
        <v>1</v>
      </c>
      <c r="F156" s="3">
        <v>43153</v>
      </c>
      <c r="G156" s="3">
        <v>43166</v>
      </c>
      <c r="H156" s="3">
        <v>43171</v>
      </c>
      <c r="I156" s="3">
        <v>43179</v>
      </c>
      <c r="P156" s="3"/>
      <c r="Q156" s="3"/>
      <c r="R156" s="3"/>
      <c r="S156" s="3"/>
    </row>
    <row r="157" spans="1:19" x14ac:dyDescent="0.25">
      <c r="D157">
        <v>3</v>
      </c>
      <c r="E157">
        <v>1</v>
      </c>
      <c r="F157" s="3">
        <v>43341</v>
      </c>
      <c r="G157" s="3">
        <v>43354</v>
      </c>
      <c r="H157" s="3">
        <v>43355</v>
      </c>
      <c r="I157" s="3">
        <v>43363</v>
      </c>
      <c r="P157" s="3"/>
      <c r="Q157" s="3"/>
      <c r="R157" s="3"/>
      <c r="S157" s="3"/>
    </row>
    <row r="158" spans="1:19" x14ac:dyDescent="0.25">
      <c r="B158" t="s">
        <v>275</v>
      </c>
      <c r="C158" t="s">
        <v>275</v>
      </c>
      <c r="D158">
        <v>1</v>
      </c>
      <c r="E158">
        <v>1</v>
      </c>
      <c r="F158" s="3">
        <v>43011</v>
      </c>
      <c r="G158" s="3">
        <v>43017</v>
      </c>
      <c r="H158" s="3">
        <v>43018</v>
      </c>
      <c r="I158" s="3">
        <v>43035</v>
      </c>
      <c r="P158" s="3"/>
      <c r="Q158" s="3"/>
      <c r="R158" s="3"/>
      <c r="S158" s="3"/>
    </row>
    <row r="159" spans="1:19" x14ac:dyDescent="0.25">
      <c r="D159">
        <v>2</v>
      </c>
      <c r="E159">
        <v>1</v>
      </c>
      <c r="F159" s="3">
        <v>43236</v>
      </c>
      <c r="G159" s="3">
        <v>43249</v>
      </c>
      <c r="H159" s="3">
        <v>43250</v>
      </c>
      <c r="I159" s="3">
        <v>43258</v>
      </c>
      <c r="P159" s="3"/>
      <c r="Q159" s="3"/>
      <c r="R159" s="3"/>
      <c r="S159" s="3"/>
    </row>
    <row r="160" spans="1:19" x14ac:dyDescent="0.25">
      <c r="D160">
        <v>3</v>
      </c>
      <c r="E160">
        <v>1</v>
      </c>
      <c r="F160" s="3">
        <v>43420</v>
      </c>
      <c r="G160" s="3">
        <v>43433</v>
      </c>
      <c r="H160" s="3">
        <v>43434</v>
      </c>
      <c r="I160" s="3">
        <v>43444</v>
      </c>
      <c r="P160" s="3"/>
      <c r="Q160" s="3"/>
      <c r="R160" s="3"/>
      <c r="S160" s="3"/>
    </row>
    <row r="161" spans="2:19" x14ac:dyDescent="0.25">
      <c r="B161" t="s">
        <v>279</v>
      </c>
      <c r="C161" t="s">
        <v>334</v>
      </c>
      <c r="D161">
        <v>1</v>
      </c>
      <c r="E161">
        <v>3</v>
      </c>
      <c r="F161" s="3">
        <v>43144</v>
      </c>
      <c r="G161" s="3">
        <v>43157</v>
      </c>
      <c r="H161" s="3">
        <v>43158</v>
      </c>
      <c r="I161" s="3">
        <v>43166</v>
      </c>
      <c r="P161" s="3"/>
      <c r="Q161" s="3"/>
      <c r="R161" s="3"/>
      <c r="S161" s="3"/>
    </row>
    <row r="162" spans="2:19" x14ac:dyDescent="0.25">
      <c r="D162">
        <v>2</v>
      </c>
      <c r="E162">
        <v>3</v>
      </c>
      <c r="F162" s="3">
        <v>43341</v>
      </c>
      <c r="G162" s="3">
        <v>43354</v>
      </c>
      <c r="H162" s="3">
        <v>43355</v>
      </c>
      <c r="I162" s="3">
        <v>43363</v>
      </c>
      <c r="P162" s="3"/>
      <c r="Q162" s="3"/>
      <c r="R162" s="3"/>
      <c r="S162" s="3"/>
    </row>
    <row r="163" spans="2:19" x14ac:dyDescent="0.25">
      <c r="B163" t="s">
        <v>96</v>
      </c>
      <c r="C163" t="s">
        <v>138</v>
      </c>
      <c r="D163">
        <v>1</v>
      </c>
      <c r="E163">
        <v>6</v>
      </c>
      <c r="F163" s="3">
        <v>43115</v>
      </c>
      <c r="G163" s="3">
        <v>43126</v>
      </c>
      <c r="H163" s="3">
        <v>43129</v>
      </c>
      <c r="I163" s="3">
        <v>43137</v>
      </c>
      <c r="P163" s="3"/>
      <c r="Q163" s="3"/>
      <c r="R163" s="3"/>
      <c r="S163" s="3"/>
    </row>
    <row r="164" spans="2:19" x14ac:dyDescent="0.25">
      <c r="C164" t="s">
        <v>139</v>
      </c>
      <c r="D164">
        <v>1</v>
      </c>
      <c r="E164">
        <v>6</v>
      </c>
      <c r="F164" s="3">
        <v>43115</v>
      </c>
      <c r="G164" s="3">
        <v>43126</v>
      </c>
      <c r="H164" s="3">
        <v>43129</v>
      </c>
      <c r="I164" s="3">
        <v>43137</v>
      </c>
      <c r="P164" s="3"/>
      <c r="Q164" s="3"/>
      <c r="R164" s="3"/>
      <c r="S164" s="3"/>
    </row>
    <row r="165" spans="2:19" x14ac:dyDescent="0.25">
      <c r="D165">
        <v>2</v>
      </c>
      <c r="E165">
        <v>6</v>
      </c>
      <c r="F165" s="3">
        <v>43356</v>
      </c>
      <c r="G165" s="3">
        <v>43369</v>
      </c>
      <c r="H165" s="3">
        <v>43370</v>
      </c>
      <c r="I165" s="3">
        <v>43378</v>
      </c>
      <c r="P165" s="3"/>
      <c r="Q165" s="3"/>
      <c r="R165" s="3"/>
      <c r="S165" s="3"/>
    </row>
    <row r="166" spans="2:19" x14ac:dyDescent="0.25">
      <c r="C166" t="s">
        <v>140</v>
      </c>
      <c r="D166">
        <v>1</v>
      </c>
      <c r="E166">
        <v>6</v>
      </c>
      <c r="F166" s="3">
        <v>43129</v>
      </c>
      <c r="G166" s="3">
        <v>43140</v>
      </c>
      <c r="H166" s="3">
        <v>43143</v>
      </c>
      <c r="I166" s="3">
        <v>43151</v>
      </c>
      <c r="P166" s="3"/>
      <c r="Q166" s="3"/>
      <c r="R166" s="3"/>
      <c r="S166" s="3"/>
    </row>
    <row r="167" spans="2:19" x14ac:dyDescent="0.25">
      <c r="D167">
        <v>2</v>
      </c>
      <c r="E167">
        <v>6</v>
      </c>
      <c r="F167" s="3">
        <v>43325</v>
      </c>
      <c r="G167" s="3">
        <v>43336</v>
      </c>
      <c r="H167" s="3">
        <v>43339</v>
      </c>
      <c r="I167" s="3">
        <v>43347</v>
      </c>
      <c r="P167" s="3"/>
      <c r="Q167" s="3"/>
      <c r="R167" s="3"/>
      <c r="S167" s="3"/>
    </row>
    <row r="168" spans="2:19" x14ac:dyDescent="0.25">
      <c r="C168" t="s">
        <v>141</v>
      </c>
      <c r="D168">
        <v>1</v>
      </c>
      <c r="E168">
        <v>6</v>
      </c>
      <c r="F168" s="3">
        <v>43115</v>
      </c>
      <c r="G168" s="3">
        <v>43126</v>
      </c>
      <c r="H168" s="3">
        <v>43129</v>
      </c>
      <c r="I168" s="3">
        <v>43137</v>
      </c>
      <c r="P168" s="3"/>
      <c r="Q168" s="3"/>
      <c r="R168" s="3"/>
      <c r="S168" s="3"/>
    </row>
    <row r="169" spans="2:19" x14ac:dyDescent="0.25">
      <c r="D169">
        <v>2</v>
      </c>
      <c r="E169">
        <v>6</v>
      </c>
      <c r="F169" s="3">
        <v>43356</v>
      </c>
      <c r="G169" s="3">
        <v>43369</v>
      </c>
      <c r="H169" s="3">
        <v>43370</v>
      </c>
      <c r="I169" s="3">
        <v>43378</v>
      </c>
      <c r="P169" s="3"/>
      <c r="Q169" s="3"/>
      <c r="R169" s="3"/>
      <c r="S169" s="3"/>
    </row>
    <row r="170" spans="2:19" x14ac:dyDescent="0.25">
      <c r="C170" t="s">
        <v>142</v>
      </c>
      <c r="D170">
        <v>1</v>
      </c>
      <c r="E170">
        <v>6</v>
      </c>
      <c r="F170" s="3">
        <v>43115</v>
      </c>
      <c r="G170" s="3">
        <v>43126</v>
      </c>
      <c r="H170" s="3">
        <v>43129</v>
      </c>
      <c r="I170" s="3">
        <v>43137</v>
      </c>
      <c r="P170" s="3"/>
      <c r="Q170" s="3"/>
      <c r="R170" s="3"/>
      <c r="S170" s="3"/>
    </row>
    <row r="171" spans="2:19" x14ac:dyDescent="0.25">
      <c r="C171" t="s">
        <v>319</v>
      </c>
      <c r="D171">
        <v>1</v>
      </c>
      <c r="E171">
        <v>6</v>
      </c>
      <c r="F171" s="3">
        <v>43004</v>
      </c>
      <c r="G171" s="3">
        <v>43017</v>
      </c>
      <c r="H171" s="3">
        <v>43018</v>
      </c>
      <c r="I171" s="3">
        <v>43031</v>
      </c>
      <c r="P171" s="3"/>
      <c r="Q171" s="3"/>
      <c r="R171" s="3"/>
      <c r="S171" s="3"/>
    </row>
    <row r="172" spans="2:19" x14ac:dyDescent="0.25">
      <c r="D172">
        <v>2</v>
      </c>
      <c r="E172">
        <v>6</v>
      </c>
      <c r="F172" s="3">
        <v>43220</v>
      </c>
      <c r="G172" s="3">
        <v>43231</v>
      </c>
      <c r="H172" s="3">
        <v>43234</v>
      </c>
      <c r="I172" s="3">
        <v>43242</v>
      </c>
      <c r="P172" s="3"/>
      <c r="Q172" s="3"/>
      <c r="R172" s="3"/>
      <c r="S172" s="3"/>
    </row>
    <row r="173" spans="2:19" x14ac:dyDescent="0.25">
      <c r="D173">
        <v>3</v>
      </c>
      <c r="E173">
        <v>6</v>
      </c>
      <c r="F173" s="3">
        <v>43402</v>
      </c>
      <c r="G173" s="3">
        <v>43413</v>
      </c>
      <c r="H173" s="3">
        <v>43416</v>
      </c>
      <c r="I173" s="3">
        <v>43424</v>
      </c>
      <c r="P173" s="3"/>
      <c r="Q173" s="3"/>
      <c r="R173" s="3"/>
      <c r="S173" s="3"/>
    </row>
    <row r="174" spans="2:19" x14ac:dyDescent="0.25">
      <c r="B174" t="s">
        <v>143</v>
      </c>
      <c r="C174" t="s">
        <v>144</v>
      </c>
      <c r="D174">
        <v>1</v>
      </c>
      <c r="E174">
        <v>6</v>
      </c>
      <c r="F174" s="3">
        <v>43203</v>
      </c>
      <c r="G174" s="3">
        <v>43216</v>
      </c>
      <c r="H174" s="3">
        <v>43217</v>
      </c>
      <c r="I174" s="3">
        <v>43231</v>
      </c>
      <c r="P174" s="3"/>
      <c r="Q174" s="3"/>
      <c r="R174" s="3"/>
      <c r="S174" s="3"/>
    </row>
    <row r="175" spans="2:19" x14ac:dyDescent="0.25">
      <c r="D175">
        <v>2</v>
      </c>
      <c r="E175">
        <v>6</v>
      </c>
      <c r="F175" s="3">
        <v>43388</v>
      </c>
      <c r="G175" s="3">
        <v>43399</v>
      </c>
      <c r="H175" s="3">
        <v>43400</v>
      </c>
      <c r="I175" s="3">
        <v>43410</v>
      </c>
      <c r="P175" s="3"/>
      <c r="Q175" s="3"/>
      <c r="R175" s="3"/>
      <c r="S175" s="3"/>
    </row>
    <row r="176" spans="2:19" x14ac:dyDescent="0.25">
      <c r="C176" t="s">
        <v>145</v>
      </c>
      <c r="D176">
        <v>1</v>
      </c>
      <c r="E176">
        <v>6</v>
      </c>
      <c r="F176" s="3">
        <v>43027</v>
      </c>
      <c r="G176" s="3">
        <v>43047</v>
      </c>
      <c r="H176" s="3">
        <v>43048</v>
      </c>
      <c r="I176" s="3">
        <v>43068</v>
      </c>
      <c r="P176" s="3"/>
      <c r="Q176" s="3"/>
      <c r="R176" s="3"/>
      <c r="S176" s="3"/>
    </row>
    <row r="177" spans="1:19" x14ac:dyDescent="0.25">
      <c r="D177">
        <v>2</v>
      </c>
      <c r="E177">
        <v>6</v>
      </c>
      <c r="F177" s="3">
        <v>43188</v>
      </c>
      <c r="G177" s="3">
        <v>43201</v>
      </c>
      <c r="H177" s="3">
        <v>43202</v>
      </c>
      <c r="I177" s="3">
        <v>43210</v>
      </c>
      <c r="P177" s="3"/>
      <c r="Q177" s="3"/>
      <c r="R177" s="3"/>
      <c r="S177" s="3"/>
    </row>
    <row r="178" spans="1:19" x14ac:dyDescent="0.25">
      <c r="D178">
        <v>3</v>
      </c>
      <c r="E178">
        <v>6</v>
      </c>
      <c r="F178" s="3">
        <v>43371</v>
      </c>
      <c r="G178" s="3">
        <v>43384</v>
      </c>
      <c r="H178" s="3">
        <v>43385</v>
      </c>
      <c r="I178" s="3">
        <v>43395</v>
      </c>
      <c r="P178" s="3"/>
      <c r="Q178" s="3"/>
      <c r="R178" s="3"/>
      <c r="S178" s="3"/>
    </row>
    <row r="179" spans="1:19" x14ac:dyDescent="0.25">
      <c r="C179" t="s">
        <v>146</v>
      </c>
      <c r="D179">
        <v>1</v>
      </c>
      <c r="E179">
        <v>6</v>
      </c>
      <c r="F179" s="3">
        <v>43027</v>
      </c>
      <c r="G179" s="3">
        <v>43047</v>
      </c>
      <c r="H179" s="3">
        <v>43048</v>
      </c>
      <c r="I179" s="3">
        <v>43068</v>
      </c>
      <c r="P179" s="3"/>
      <c r="Q179" s="3"/>
      <c r="R179" s="3"/>
      <c r="S179" s="3"/>
    </row>
    <row r="180" spans="1:19" x14ac:dyDescent="0.25">
      <c r="D180">
        <v>2</v>
      </c>
      <c r="E180">
        <v>6</v>
      </c>
      <c r="F180" s="3">
        <v>43188</v>
      </c>
      <c r="G180" s="3">
        <v>43201</v>
      </c>
      <c r="H180" s="3">
        <v>43202</v>
      </c>
      <c r="I180" s="3">
        <v>43210</v>
      </c>
      <c r="P180" s="3"/>
      <c r="Q180" s="3"/>
      <c r="R180" s="3"/>
      <c r="S180" s="3"/>
    </row>
    <row r="181" spans="1:19" x14ac:dyDescent="0.25">
      <c r="D181">
        <v>3</v>
      </c>
      <c r="E181">
        <v>6</v>
      </c>
      <c r="F181" s="3">
        <v>43371</v>
      </c>
      <c r="G181" s="3">
        <v>43384</v>
      </c>
      <c r="H181" s="3">
        <v>43385</v>
      </c>
      <c r="I181" s="3">
        <v>43395</v>
      </c>
      <c r="P181" s="3"/>
      <c r="Q181" s="3"/>
      <c r="R181" s="3"/>
      <c r="S181" s="3"/>
    </row>
    <row r="182" spans="1:19" x14ac:dyDescent="0.25">
      <c r="C182" t="s">
        <v>296</v>
      </c>
      <c r="D182">
        <v>1</v>
      </c>
      <c r="E182">
        <v>6</v>
      </c>
      <c r="F182" s="3">
        <v>43027</v>
      </c>
      <c r="G182" s="3">
        <v>43047</v>
      </c>
      <c r="H182" s="3">
        <v>43048</v>
      </c>
      <c r="I182" s="3">
        <v>43068</v>
      </c>
      <c r="P182" s="3"/>
      <c r="Q182" s="3"/>
      <c r="R182" s="3"/>
      <c r="S182" s="3"/>
    </row>
    <row r="183" spans="1:19" x14ac:dyDescent="0.25">
      <c r="D183">
        <v>2</v>
      </c>
      <c r="E183">
        <v>6</v>
      </c>
      <c r="F183" s="3">
        <v>43188</v>
      </c>
      <c r="G183" s="3">
        <v>43201</v>
      </c>
      <c r="H183" s="3">
        <v>43202</v>
      </c>
      <c r="I183" s="3">
        <v>43210</v>
      </c>
      <c r="P183" s="3"/>
      <c r="Q183" s="3"/>
      <c r="R183" s="3"/>
      <c r="S183" s="3"/>
    </row>
    <row r="184" spans="1:19" x14ac:dyDescent="0.25">
      <c r="D184">
        <v>3</v>
      </c>
      <c r="E184">
        <v>6</v>
      </c>
      <c r="F184" s="3">
        <v>43371</v>
      </c>
      <c r="G184" s="3">
        <v>43384</v>
      </c>
      <c r="H184" s="3">
        <v>43385</v>
      </c>
      <c r="I184" s="3">
        <v>43395</v>
      </c>
      <c r="P184" s="3"/>
      <c r="Q184" s="3"/>
      <c r="R184" s="3"/>
      <c r="S184" s="3"/>
    </row>
    <row r="185" spans="1:19" x14ac:dyDescent="0.25">
      <c r="A185" t="s">
        <v>147</v>
      </c>
      <c r="B185" t="s">
        <v>148</v>
      </c>
      <c r="C185" t="s">
        <v>276</v>
      </c>
      <c r="D185">
        <v>1</v>
      </c>
      <c r="E185">
        <v>4</v>
      </c>
      <c r="F185" s="3">
        <v>43115</v>
      </c>
      <c r="G185" s="3">
        <v>43126</v>
      </c>
      <c r="H185" s="3">
        <v>43127</v>
      </c>
      <c r="I185" s="3">
        <v>43136</v>
      </c>
      <c r="P185" s="3"/>
      <c r="Q185" s="3"/>
      <c r="R185" s="3"/>
      <c r="S185" s="3"/>
    </row>
    <row r="186" spans="1:19" x14ac:dyDescent="0.25">
      <c r="D186">
        <v>2</v>
      </c>
      <c r="E186">
        <v>4</v>
      </c>
      <c r="F186" s="3">
        <v>43276</v>
      </c>
      <c r="G186" s="3">
        <v>43287</v>
      </c>
      <c r="H186" s="3">
        <v>43289</v>
      </c>
      <c r="I186" s="3">
        <v>43297</v>
      </c>
      <c r="P186" s="3"/>
      <c r="Q186" s="3"/>
      <c r="R186" s="3"/>
      <c r="S186" s="3"/>
    </row>
    <row r="187" spans="1:19" x14ac:dyDescent="0.25">
      <c r="C187" t="s">
        <v>149</v>
      </c>
      <c r="D187">
        <v>1</v>
      </c>
      <c r="E187">
        <v>6</v>
      </c>
      <c r="F187" s="3">
        <v>43125</v>
      </c>
      <c r="G187" s="3">
        <v>43138</v>
      </c>
      <c r="H187" s="3">
        <v>43139</v>
      </c>
      <c r="I187" s="3">
        <v>43147</v>
      </c>
      <c r="P187" s="3"/>
      <c r="Q187" s="3"/>
      <c r="R187" s="3"/>
      <c r="S187" s="3"/>
    </row>
    <row r="188" spans="1:19" x14ac:dyDescent="0.25">
      <c r="D188">
        <v>2</v>
      </c>
      <c r="E188">
        <v>6</v>
      </c>
      <c r="F188" s="3">
        <v>43306</v>
      </c>
      <c r="G188" s="3">
        <v>43319</v>
      </c>
      <c r="H188" s="3">
        <v>43320</v>
      </c>
      <c r="I188" s="3">
        <v>43328</v>
      </c>
      <c r="P188" s="3"/>
      <c r="Q188" s="3"/>
      <c r="R188" s="3"/>
      <c r="S188" s="3"/>
    </row>
    <row r="189" spans="1:19" x14ac:dyDescent="0.25">
      <c r="C189" t="s">
        <v>150</v>
      </c>
      <c r="D189">
        <v>1</v>
      </c>
      <c r="E189">
        <v>6</v>
      </c>
      <c r="F189" s="3">
        <v>43125</v>
      </c>
      <c r="G189" s="3">
        <v>43138</v>
      </c>
      <c r="H189" s="3">
        <v>43139</v>
      </c>
      <c r="I189" s="3">
        <v>43147</v>
      </c>
      <c r="P189" s="3"/>
      <c r="Q189" s="3"/>
      <c r="R189" s="3"/>
      <c r="S189" s="3"/>
    </row>
    <row r="190" spans="1:19" x14ac:dyDescent="0.25">
      <c r="D190">
        <v>2</v>
      </c>
      <c r="E190">
        <v>6</v>
      </c>
      <c r="F190" s="3">
        <v>43306</v>
      </c>
      <c r="G190" s="3">
        <v>43319</v>
      </c>
      <c r="H190" s="3">
        <v>43320</v>
      </c>
      <c r="I190" s="3">
        <v>43328</v>
      </c>
      <c r="P190" s="3"/>
      <c r="Q190" s="3"/>
      <c r="R190" s="3"/>
      <c r="S190" s="3"/>
    </row>
    <row r="191" spans="1:19" x14ac:dyDescent="0.25">
      <c r="C191" t="s">
        <v>151</v>
      </c>
      <c r="D191">
        <v>1</v>
      </c>
      <c r="E191">
        <v>6</v>
      </c>
      <c r="F191" s="3">
        <v>43098</v>
      </c>
      <c r="G191" s="3">
        <v>43111</v>
      </c>
      <c r="H191" s="3">
        <v>43112</v>
      </c>
      <c r="I191" s="3">
        <v>43122</v>
      </c>
      <c r="P191" s="3"/>
      <c r="Q191" s="3"/>
      <c r="R191" s="3"/>
      <c r="S191" s="3"/>
    </row>
    <row r="192" spans="1:19" x14ac:dyDescent="0.25">
      <c r="D192">
        <v>2</v>
      </c>
      <c r="E192">
        <v>6</v>
      </c>
      <c r="F192" s="3">
        <v>43259</v>
      </c>
      <c r="G192" s="3">
        <v>43272</v>
      </c>
      <c r="H192" s="3">
        <v>43273</v>
      </c>
      <c r="I192" s="3">
        <v>43283</v>
      </c>
      <c r="P192" s="3"/>
      <c r="Q192" s="3"/>
      <c r="R192" s="3"/>
      <c r="S192" s="3"/>
    </row>
    <row r="193" spans="2:19" x14ac:dyDescent="0.25">
      <c r="C193" t="s">
        <v>152</v>
      </c>
      <c r="D193">
        <v>1</v>
      </c>
      <c r="E193">
        <v>6</v>
      </c>
      <c r="F193" s="3">
        <v>43125</v>
      </c>
      <c r="G193" s="3">
        <v>43138</v>
      </c>
      <c r="H193" s="3">
        <v>43139</v>
      </c>
      <c r="I193" s="3">
        <v>43147</v>
      </c>
      <c r="P193" s="3"/>
      <c r="Q193" s="3"/>
      <c r="R193" s="3"/>
      <c r="S193" s="3"/>
    </row>
    <row r="194" spans="2:19" x14ac:dyDescent="0.25">
      <c r="D194">
        <v>2</v>
      </c>
      <c r="E194">
        <v>6</v>
      </c>
      <c r="F194" s="3">
        <v>43306</v>
      </c>
      <c r="G194" s="3">
        <v>43319</v>
      </c>
      <c r="H194" s="3">
        <v>43320</v>
      </c>
      <c r="I194" s="3">
        <v>43328</v>
      </c>
      <c r="P194" s="3"/>
      <c r="Q194" s="3"/>
      <c r="R194" s="3"/>
      <c r="S194" s="3"/>
    </row>
    <row r="195" spans="2:19" x14ac:dyDescent="0.25">
      <c r="C195" t="s">
        <v>278</v>
      </c>
      <c r="D195">
        <v>1</v>
      </c>
      <c r="E195">
        <v>4</v>
      </c>
      <c r="F195" s="3">
        <v>43115</v>
      </c>
      <c r="G195" s="3">
        <v>43126</v>
      </c>
      <c r="H195" s="3">
        <v>43127</v>
      </c>
      <c r="I195" s="3">
        <v>43136</v>
      </c>
      <c r="P195" s="3"/>
      <c r="Q195" s="3"/>
      <c r="R195" s="3"/>
      <c r="S195" s="3"/>
    </row>
    <row r="196" spans="2:19" x14ac:dyDescent="0.25">
      <c r="D196">
        <v>2</v>
      </c>
      <c r="E196">
        <v>4</v>
      </c>
      <c r="F196" s="3">
        <v>43276</v>
      </c>
      <c r="G196" s="3">
        <v>43287</v>
      </c>
      <c r="H196" s="3">
        <v>43289</v>
      </c>
      <c r="I196" s="3">
        <v>43297</v>
      </c>
      <c r="P196" s="3"/>
      <c r="Q196" s="3"/>
      <c r="R196" s="3"/>
      <c r="S196" s="3"/>
    </row>
    <row r="197" spans="2:19" x14ac:dyDescent="0.25">
      <c r="C197" t="s">
        <v>311</v>
      </c>
      <c r="D197">
        <v>1</v>
      </c>
      <c r="E197">
        <v>6</v>
      </c>
      <c r="F197" s="3">
        <v>43115</v>
      </c>
      <c r="G197" s="3">
        <v>43126</v>
      </c>
      <c r="H197" s="3">
        <v>43127</v>
      </c>
      <c r="I197" s="3">
        <v>43136</v>
      </c>
      <c r="P197" s="3"/>
      <c r="Q197" s="3"/>
      <c r="R197" s="3"/>
      <c r="S197" s="3"/>
    </row>
    <row r="198" spans="2:19" x14ac:dyDescent="0.25">
      <c r="D198">
        <v>2</v>
      </c>
      <c r="E198">
        <v>6</v>
      </c>
      <c r="F198" s="3">
        <v>43276</v>
      </c>
      <c r="G198" s="3">
        <v>43287</v>
      </c>
      <c r="H198" s="3">
        <v>43289</v>
      </c>
      <c r="I198" s="3">
        <v>43297</v>
      </c>
      <c r="P198" s="3"/>
      <c r="Q198" s="3"/>
      <c r="R198" s="3"/>
      <c r="S198" s="3"/>
    </row>
    <row r="199" spans="2:19" x14ac:dyDescent="0.25">
      <c r="B199" t="s">
        <v>127</v>
      </c>
      <c r="C199" t="s">
        <v>300</v>
      </c>
      <c r="D199">
        <v>1</v>
      </c>
      <c r="E199">
        <v>6</v>
      </c>
      <c r="F199" s="3">
        <v>42996</v>
      </c>
      <c r="G199" s="3">
        <v>43007</v>
      </c>
      <c r="H199" s="3">
        <v>43009</v>
      </c>
      <c r="I199" s="3">
        <v>43020</v>
      </c>
      <c r="P199" s="3"/>
      <c r="Q199" s="3"/>
      <c r="R199" s="3"/>
      <c r="S199" s="3"/>
    </row>
    <row r="200" spans="2:19" x14ac:dyDescent="0.25">
      <c r="D200">
        <v>2</v>
      </c>
      <c r="E200">
        <v>6</v>
      </c>
      <c r="F200" s="3">
        <v>43245</v>
      </c>
      <c r="G200" s="3">
        <v>43258</v>
      </c>
      <c r="H200" s="3">
        <v>43259</v>
      </c>
      <c r="I200" s="3">
        <v>43271</v>
      </c>
      <c r="P200" s="3"/>
      <c r="Q200" s="3"/>
      <c r="R200" s="3"/>
      <c r="S200" s="3"/>
    </row>
    <row r="201" spans="2:19" x14ac:dyDescent="0.25">
      <c r="D201">
        <v>3</v>
      </c>
      <c r="E201">
        <v>6</v>
      </c>
      <c r="F201" s="3">
        <v>43398</v>
      </c>
      <c r="G201" s="3">
        <v>43411</v>
      </c>
      <c r="H201" s="3">
        <v>43412</v>
      </c>
      <c r="I201" s="3">
        <v>43420</v>
      </c>
      <c r="P201" s="3"/>
      <c r="Q201" s="3"/>
      <c r="R201" s="3"/>
      <c r="S201" s="3"/>
    </row>
    <row r="202" spans="2:19" x14ac:dyDescent="0.25">
      <c r="B202" t="s">
        <v>153</v>
      </c>
      <c r="C202" t="s">
        <v>154</v>
      </c>
      <c r="D202">
        <v>1</v>
      </c>
      <c r="E202">
        <v>7</v>
      </c>
      <c r="F202" s="3">
        <v>43017</v>
      </c>
      <c r="G202" s="3">
        <v>43028</v>
      </c>
      <c r="H202" s="3">
        <v>43031</v>
      </c>
      <c r="I202" s="3">
        <v>43049</v>
      </c>
      <c r="P202" s="3"/>
      <c r="Q202" s="3"/>
      <c r="R202" s="3"/>
      <c r="S202" s="3"/>
    </row>
    <row r="203" spans="2:19" x14ac:dyDescent="0.25">
      <c r="D203">
        <v>2</v>
      </c>
      <c r="E203">
        <v>7</v>
      </c>
      <c r="F203" s="3">
        <v>43151</v>
      </c>
      <c r="G203" s="3">
        <v>43164</v>
      </c>
      <c r="H203" s="3">
        <v>43165</v>
      </c>
      <c r="I203" s="3">
        <v>43175</v>
      </c>
      <c r="P203" s="3"/>
      <c r="Q203" s="3"/>
      <c r="R203" s="3"/>
      <c r="S203" s="3"/>
    </row>
    <row r="204" spans="2:19" x14ac:dyDescent="0.25">
      <c r="D204">
        <v>3</v>
      </c>
      <c r="E204">
        <v>7</v>
      </c>
      <c r="F204" s="3">
        <v>43339</v>
      </c>
      <c r="G204" s="3">
        <v>43350</v>
      </c>
      <c r="H204" s="3">
        <v>43351</v>
      </c>
      <c r="I204" s="3">
        <v>43360</v>
      </c>
      <c r="P204" s="3"/>
      <c r="Q204" s="3"/>
      <c r="R204" s="3"/>
      <c r="S204" s="3"/>
    </row>
    <row r="205" spans="2:19" x14ac:dyDescent="0.25">
      <c r="C205" t="s">
        <v>155</v>
      </c>
      <c r="D205">
        <v>1</v>
      </c>
      <c r="E205">
        <v>5</v>
      </c>
      <c r="F205" s="3">
        <v>43007</v>
      </c>
      <c r="G205" s="3">
        <v>43020</v>
      </c>
      <c r="H205" s="3">
        <v>43021</v>
      </c>
      <c r="I205" s="3">
        <v>43034</v>
      </c>
      <c r="P205" s="3"/>
      <c r="Q205" s="3"/>
      <c r="R205" s="3"/>
      <c r="S205" s="3"/>
    </row>
    <row r="206" spans="2:19" x14ac:dyDescent="0.25">
      <c r="D206">
        <v>2</v>
      </c>
      <c r="E206">
        <v>5</v>
      </c>
      <c r="F206" s="3">
        <v>43245</v>
      </c>
      <c r="G206" s="3">
        <v>43258</v>
      </c>
      <c r="H206" s="3">
        <v>43259</v>
      </c>
      <c r="I206" s="3">
        <v>43271</v>
      </c>
      <c r="P206" s="3"/>
      <c r="Q206" s="3"/>
      <c r="R206" s="3"/>
      <c r="S206" s="3"/>
    </row>
    <row r="207" spans="2:19" x14ac:dyDescent="0.25">
      <c r="D207">
        <v>3</v>
      </c>
      <c r="E207">
        <v>5</v>
      </c>
      <c r="F207" s="3">
        <v>43398</v>
      </c>
      <c r="G207" s="3">
        <v>43411</v>
      </c>
      <c r="H207" s="3">
        <v>43412</v>
      </c>
      <c r="I207" s="3">
        <v>43420</v>
      </c>
      <c r="P207" s="3"/>
      <c r="Q207" s="3"/>
      <c r="R207" s="3"/>
      <c r="S207" s="3"/>
    </row>
    <row r="208" spans="2:19" x14ac:dyDescent="0.25">
      <c r="C208" t="s">
        <v>156</v>
      </c>
      <c r="D208">
        <v>1</v>
      </c>
      <c r="E208">
        <v>7</v>
      </c>
      <c r="F208" s="3">
        <v>43151</v>
      </c>
      <c r="G208" s="3">
        <v>43164</v>
      </c>
      <c r="H208" s="3">
        <v>43165</v>
      </c>
      <c r="I208" s="3">
        <v>43175</v>
      </c>
      <c r="P208" s="3"/>
      <c r="Q208" s="3"/>
      <c r="R208" s="3"/>
      <c r="S208" s="3"/>
    </row>
    <row r="209" spans="3:19" x14ac:dyDescent="0.25">
      <c r="D209">
        <v>2</v>
      </c>
      <c r="E209">
        <v>7</v>
      </c>
      <c r="F209" s="3">
        <v>43339</v>
      </c>
      <c r="G209" s="3">
        <v>43350</v>
      </c>
      <c r="H209" s="3">
        <v>43351</v>
      </c>
      <c r="I209" s="3">
        <v>43360</v>
      </c>
      <c r="P209" s="3"/>
      <c r="Q209" s="3"/>
      <c r="R209" s="3"/>
      <c r="S209" s="3"/>
    </row>
    <row r="210" spans="3:19" x14ac:dyDescent="0.25">
      <c r="C210" t="s">
        <v>157</v>
      </c>
      <c r="D210">
        <v>1</v>
      </c>
      <c r="E210">
        <v>5</v>
      </c>
      <c r="F210" s="3">
        <v>43214</v>
      </c>
      <c r="G210" s="3">
        <v>43227</v>
      </c>
      <c r="H210" s="3">
        <v>43228</v>
      </c>
      <c r="I210" s="3">
        <v>43237</v>
      </c>
      <c r="P210" s="3"/>
      <c r="Q210" s="3"/>
      <c r="R210" s="3"/>
      <c r="S210" s="3"/>
    </row>
    <row r="211" spans="3:19" x14ac:dyDescent="0.25">
      <c r="D211">
        <v>2</v>
      </c>
      <c r="E211">
        <v>5</v>
      </c>
      <c r="F211" s="3">
        <v>43382</v>
      </c>
      <c r="G211" s="3">
        <v>43395</v>
      </c>
      <c r="H211" s="3">
        <v>43396</v>
      </c>
      <c r="I211" s="3">
        <v>43404</v>
      </c>
      <c r="P211" s="3"/>
      <c r="Q211" s="3"/>
      <c r="R211" s="3"/>
      <c r="S211" s="3"/>
    </row>
    <row r="212" spans="3:19" x14ac:dyDescent="0.25">
      <c r="C212" t="s">
        <v>158</v>
      </c>
      <c r="D212">
        <v>1</v>
      </c>
      <c r="E212">
        <v>5</v>
      </c>
      <c r="F212" s="3">
        <v>43196</v>
      </c>
      <c r="G212" s="3">
        <v>43209</v>
      </c>
      <c r="H212" s="3">
        <v>43210</v>
      </c>
      <c r="I212" s="3">
        <v>43223</v>
      </c>
      <c r="P212" s="3"/>
      <c r="Q212" s="3"/>
      <c r="R212" s="3"/>
      <c r="S212" s="3"/>
    </row>
    <row r="213" spans="3:19" x14ac:dyDescent="0.25">
      <c r="D213">
        <v>2</v>
      </c>
      <c r="E213">
        <v>5</v>
      </c>
      <c r="F213" s="3">
        <v>43367</v>
      </c>
      <c r="G213" s="3">
        <v>43378</v>
      </c>
      <c r="H213" s="3">
        <v>43381</v>
      </c>
      <c r="I213" s="3">
        <v>43389</v>
      </c>
      <c r="P213" s="3"/>
      <c r="Q213" s="3"/>
      <c r="R213" s="3"/>
      <c r="S213" s="3"/>
    </row>
    <row r="214" spans="3:19" x14ac:dyDescent="0.25">
      <c r="C214" t="s">
        <v>159</v>
      </c>
      <c r="D214">
        <v>1</v>
      </c>
      <c r="E214">
        <v>6</v>
      </c>
      <c r="F214" s="3">
        <v>43196</v>
      </c>
      <c r="G214" s="3">
        <v>43209</v>
      </c>
      <c r="H214" s="3">
        <v>43210</v>
      </c>
      <c r="I214" s="3">
        <v>43223</v>
      </c>
      <c r="P214" s="3"/>
      <c r="Q214" s="3"/>
      <c r="R214" s="3"/>
      <c r="S214" s="3"/>
    </row>
    <row r="215" spans="3:19" x14ac:dyDescent="0.25">
      <c r="D215">
        <v>2</v>
      </c>
      <c r="E215">
        <v>6</v>
      </c>
      <c r="F215" s="3">
        <v>43367</v>
      </c>
      <c r="G215" s="3">
        <v>43378</v>
      </c>
      <c r="H215" s="3">
        <v>43381</v>
      </c>
      <c r="I215" s="3">
        <v>43389</v>
      </c>
      <c r="P215" s="3"/>
      <c r="Q215" s="3"/>
      <c r="R215" s="3"/>
      <c r="S215" s="3"/>
    </row>
    <row r="216" spans="3:19" x14ac:dyDescent="0.25">
      <c r="C216" t="s">
        <v>160</v>
      </c>
      <c r="D216">
        <v>1</v>
      </c>
      <c r="E216">
        <v>3</v>
      </c>
      <c r="F216" s="3">
        <v>43139</v>
      </c>
      <c r="G216" s="3">
        <v>43152</v>
      </c>
      <c r="H216" s="3">
        <v>43153</v>
      </c>
      <c r="I216" s="3">
        <v>43164</v>
      </c>
      <c r="P216" s="3"/>
      <c r="Q216" s="3"/>
      <c r="R216" s="3"/>
      <c r="S216" s="3"/>
    </row>
    <row r="217" spans="3:19" x14ac:dyDescent="0.25">
      <c r="C217" t="s">
        <v>161</v>
      </c>
      <c r="D217">
        <v>1</v>
      </c>
      <c r="E217">
        <v>7</v>
      </c>
      <c r="F217" s="3">
        <v>43320</v>
      </c>
      <c r="G217" s="3">
        <v>43333</v>
      </c>
      <c r="H217" s="3">
        <v>43334</v>
      </c>
      <c r="I217" s="3">
        <v>43342</v>
      </c>
      <c r="P217" s="3"/>
      <c r="Q217" s="3"/>
      <c r="R217" s="3"/>
      <c r="S217" s="3"/>
    </row>
    <row r="218" spans="3:19" x14ac:dyDescent="0.25">
      <c r="C218" t="s">
        <v>162</v>
      </c>
      <c r="D218">
        <v>1</v>
      </c>
      <c r="E218">
        <v>5</v>
      </c>
      <c r="F218" s="3">
        <v>43139</v>
      </c>
      <c r="G218" s="3">
        <v>43152</v>
      </c>
      <c r="H218" s="3">
        <v>43153</v>
      </c>
      <c r="I218" s="3">
        <v>43164</v>
      </c>
      <c r="P218" s="3"/>
      <c r="Q218" s="3"/>
      <c r="R218" s="3"/>
      <c r="S218" s="3"/>
    </row>
    <row r="219" spans="3:19" x14ac:dyDescent="0.25">
      <c r="D219">
        <v>2</v>
      </c>
      <c r="E219">
        <v>5</v>
      </c>
      <c r="F219" s="3">
        <v>43320</v>
      </c>
      <c r="G219" s="3">
        <v>43333</v>
      </c>
      <c r="H219" s="3">
        <v>43334</v>
      </c>
      <c r="I219" s="3">
        <v>43342</v>
      </c>
      <c r="P219" s="3"/>
      <c r="Q219" s="3"/>
      <c r="R219" s="3"/>
      <c r="S219" s="3"/>
    </row>
    <row r="220" spans="3:19" x14ac:dyDescent="0.25">
      <c r="C220" t="s">
        <v>163</v>
      </c>
      <c r="D220">
        <v>1</v>
      </c>
      <c r="E220">
        <v>6</v>
      </c>
      <c r="F220" s="3">
        <v>43139</v>
      </c>
      <c r="G220" s="3">
        <v>43152</v>
      </c>
      <c r="H220" s="3">
        <v>43153</v>
      </c>
      <c r="I220" s="3">
        <v>43164</v>
      </c>
      <c r="P220" s="3"/>
      <c r="Q220" s="3"/>
      <c r="R220" s="3"/>
      <c r="S220" s="3"/>
    </row>
    <row r="221" spans="3:19" x14ac:dyDescent="0.25">
      <c r="D221">
        <v>2</v>
      </c>
      <c r="E221">
        <v>6</v>
      </c>
      <c r="F221" s="3">
        <v>43320</v>
      </c>
      <c r="G221" s="3">
        <v>43333</v>
      </c>
      <c r="H221" s="3">
        <v>43334</v>
      </c>
      <c r="I221" s="3">
        <v>43342</v>
      </c>
      <c r="P221" s="3"/>
      <c r="Q221" s="3"/>
      <c r="R221" s="3"/>
      <c r="S221" s="3"/>
    </row>
    <row r="222" spans="3:19" x14ac:dyDescent="0.25">
      <c r="C222" t="s">
        <v>164</v>
      </c>
      <c r="D222">
        <v>1</v>
      </c>
      <c r="E222">
        <v>6</v>
      </c>
      <c r="F222" s="3">
        <v>43139</v>
      </c>
      <c r="G222" s="3">
        <v>43152</v>
      </c>
      <c r="H222" s="3">
        <v>43153</v>
      </c>
      <c r="I222" s="3">
        <v>43164</v>
      </c>
      <c r="P222" s="3"/>
      <c r="Q222" s="3"/>
      <c r="R222" s="3"/>
      <c r="S222" s="3"/>
    </row>
    <row r="223" spans="3:19" x14ac:dyDescent="0.25">
      <c r="D223">
        <v>2</v>
      </c>
      <c r="E223">
        <v>6</v>
      </c>
      <c r="F223" s="3">
        <v>43320</v>
      </c>
      <c r="G223" s="3">
        <v>43333</v>
      </c>
      <c r="H223" s="3">
        <v>43334</v>
      </c>
      <c r="I223" s="3">
        <v>43342</v>
      </c>
      <c r="P223" s="3"/>
      <c r="Q223" s="3"/>
      <c r="R223" s="3"/>
      <c r="S223" s="3"/>
    </row>
    <row r="224" spans="3:19" x14ac:dyDescent="0.25">
      <c r="C224" t="s">
        <v>165</v>
      </c>
      <c r="D224">
        <v>1</v>
      </c>
      <c r="E224">
        <v>5</v>
      </c>
      <c r="F224" s="3">
        <v>43185</v>
      </c>
      <c r="G224" s="3">
        <v>43196</v>
      </c>
      <c r="H224" s="3">
        <v>43198</v>
      </c>
      <c r="I224" s="3">
        <v>43206</v>
      </c>
      <c r="P224" s="3"/>
      <c r="Q224" s="3"/>
      <c r="R224" s="3"/>
      <c r="S224" s="3"/>
    </row>
    <row r="225" spans="1:19" x14ac:dyDescent="0.25">
      <c r="D225">
        <v>2</v>
      </c>
      <c r="E225">
        <v>5</v>
      </c>
      <c r="F225" s="3">
        <v>43348</v>
      </c>
      <c r="G225" s="3">
        <v>43361</v>
      </c>
      <c r="H225" s="3">
        <v>43362</v>
      </c>
      <c r="I225" s="3">
        <v>43370</v>
      </c>
      <c r="P225" s="3"/>
      <c r="Q225" s="3"/>
      <c r="R225" s="3"/>
      <c r="S225" s="3"/>
    </row>
    <row r="226" spans="1:19" x14ac:dyDescent="0.25">
      <c r="C226" t="s">
        <v>166</v>
      </c>
      <c r="D226">
        <v>1</v>
      </c>
      <c r="E226">
        <v>7</v>
      </c>
      <c r="F226" s="3">
        <v>43214</v>
      </c>
      <c r="G226" s="3">
        <v>43227</v>
      </c>
      <c r="H226" s="3">
        <v>43228</v>
      </c>
      <c r="I226" s="3">
        <v>43237</v>
      </c>
      <c r="P226" s="3"/>
      <c r="Q226" s="3"/>
      <c r="R226" s="3"/>
      <c r="S226" s="3"/>
    </row>
    <row r="227" spans="1:19" x14ac:dyDescent="0.25">
      <c r="D227">
        <v>2</v>
      </c>
      <c r="E227">
        <v>7</v>
      </c>
      <c r="F227" s="3">
        <v>43382</v>
      </c>
      <c r="G227" s="3">
        <v>43395</v>
      </c>
      <c r="H227" s="3">
        <v>43396</v>
      </c>
      <c r="I227" s="3">
        <v>43404</v>
      </c>
      <c r="P227" s="3"/>
      <c r="Q227" s="3"/>
      <c r="R227" s="3"/>
      <c r="S227" s="3"/>
    </row>
    <row r="228" spans="1:19" x14ac:dyDescent="0.25">
      <c r="C228" t="s">
        <v>167</v>
      </c>
      <c r="D228">
        <v>1</v>
      </c>
      <c r="E228">
        <v>7</v>
      </c>
      <c r="F228" s="3">
        <v>43017</v>
      </c>
      <c r="G228" s="3">
        <v>43028</v>
      </c>
      <c r="H228" s="3">
        <v>43031</v>
      </c>
      <c r="I228" s="3">
        <v>43049</v>
      </c>
      <c r="P228" s="3"/>
      <c r="Q228" s="3"/>
      <c r="R228" s="3"/>
      <c r="S228" s="3"/>
    </row>
    <row r="229" spans="1:19" x14ac:dyDescent="0.25">
      <c r="D229">
        <v>2</v>
      </c>
      <c r="E229">
        <v>7</v>
      </c>
      <c r="F229" s="3">
        <v>43151</v>
      </c>
      <c r="G229" s="3">
        <v>43164</v>
      </c>
      <c r="H229" s="3">
        <v>43165</v>
      </c>
      <c r="I229" s="3">
        <v>43175</v>
      </c>
      <c r="P229" s="3"/>
      <c r="Q229" s="3"/>
      <c r="R229" s="3"/>
      <c r="S229" s="3"/>
    </row>
    <row r="230" spans="1:19" x14ac:dyDescent="0.25">
      <c r="D230">
        <v>3</v>
      </c>
      <c r="E230">
        <v>7</v>
      </c>
      <c r="F230" s="3">
        <v>43339</v>
      </c>
      <c r="G230" s="3">
        <v>43350</v>
      </c>
      <c r="H230" s="3">
        <v>43351</v>
      </c>
      <c r="I230" s="3">
        <v>43360</v>
      </c>
      <c r="P230" s="3"/>
      <c r="Q230" s="3"/>
      <c r="R230" s="3"/>
      <c r="S230" s="3"/>
    </row>
    <row r="231" spans="1:19" x14ac:dyDescent="0.25">
      <c r="C231" t="s">
        <v>298</v>
      </c>
      <c r="D231">
        <v>1</v>
      </c>
      <c r="E231">
        <v>6</v>
      </c>
      <c r="F231" s="3">
        <v>43185</v>
      </c>
      <c r="G231" s="3">
        <v>43196</v>
      </c>
      <c r="H231" s="3">
        <v>43198</v>
      </c>
      <c r="I231" s="3">
        <v>43206</v>
      </c>
      <c r="P231" s="3"/>
      <c r="Q231" s="3"/>
      <c r="R231" s="3"/>
      <c r="S231" s="3"/>
    </row>
    <row r="232" spans="1:19" x14ac:dyDescent="0.25">
      <c r="D232">
        <v>2</v>
      </c>
      <c r="E232">
        <v>6</v>
      </c>
      <c r="F232" s="3">
        <v>43348</v>
      </c>
      <c r="G232" s="3">
        <v>43361</v>
      </c>
      <c r="H232" s="3">
        <v>43362</v>
      </c>
      <c r="I232" s="3">
        <v>43370</v>
      </c>
      <c r="P232" s="3"/>
      <c r="Q232" s="3"/>
      <c r="R232" s="3"/>
      <c r="S232" s="3"/>
    </row>
    <row r="233" spans="1:19" x14ac:dyDescent="0.25">
      <c r="C233" t="s">
        <v>301</v>
      </c>
      <c r="D233">
        <v>1</v>
      </c>
      <c r="E233">
        <v>6</v>
      </c>
      <c r="F233" s="3">
        <v>43098</v>
      </c>
      <c r="G233" s="3">
        <v>43111</v>
      </c>
      <c r="H233" s="3">
        <v>43112</v>
      </c>
      <c r="I233" s="3">
        <v>43122</v>
      </c>
      <c r="P233" s="3"/>
      <c r="Q233" s="3"/>
      <c r="R233" s="3"/>
      <c r="S233" s="3"/>
    </row>
    <row r="234" spans="1:19" x14ac:dyDescent="0.25">
      <c r="D234">
        <v>2</v>
      </c>
      <c r="E234">
        <v>6</v>
      </c>
      <c r="F234" s="3">
        <v>43259</v>
      </c>
      <c r="G234" s="3">
        <v>43272</v>
      </c>
      <c r="H234" s="3">
        <v>43273</v>
      </c>
      <c r="I234" s="3">
        <v>43283</v>
      </c>
      <c r="P234" s="3"/>
      <c r="Q234" s="3"/>
      <c r="R234" s="3"/>
      <c r="S234" s="3"/>
    </row>
    <row r="235" spans="1:19" x14ac:dyDescent="0.25">
      <c r="C235" t="s">
        <v>307</v>
      </c>
      <c r="D235">
        <v>1</v>
      </c>
      <c r="E235">
        <v>6</v>
      </c>
      <c r="F235" s="3">
        <v>42996</v>
      </c>
      <c r="G235" s="3">
        <v>43007</v>
      </c>
      <c r="H235" s="3">
        <v>43009</v>
      </c>
      <c r="I235" s="3">
        <v>43020</v>
      </c>
      <c r="P235" s="3"/>
      <c r="Q235" s="3"/>
      <c r="R235" s="3"/>
      <c r="S235" s="3"/>
    </row>
    <row r="236" spans="1:19" x14ac:dyDescent="0.25">
      <c r="D236">
        <v>2</v>
      </c>
      <c r="E236">
        <v>6</v>
      </c>
      <c r="F236" s="3">
        <v>43245</v>
      </c>
      <c r="G236" s="3">
        <v>43258</v>
      </c>
      <c r="H236" s="3">
        <v>43259</v>
      </c>
      <c r="I236" s="3">
        <v>43271</v>
      </c>
      <c r="P236" s="3"/>
      <c r="Q236" s="3"/>
      <c r="R236" s="3"/>
      <c r="S236" s="3"/>
    </row>
    <row r="237" spans="1:19" x14ac:dyDescent="0.25">
      <c r="D237">
        <v>3</v>
      </c>
      <c r="E237">
        <v>6</v>
      </c>
      <c r="F237" s="3">
        <v>43398</v>
      </c>
      <c r="G237" s="3">
        <v>43411</v>
      </c>
      <c r="H237" s="3">
        <v>43412</v>
      </c>
      <c r="I237" s="3">
        <v>43420</v>
      </c>
      <c r="P237" s="3"/>
      <c r="Q237" s="3"/>
      <c r="R237" s="3"/>
      <c r="S237" s="3"/>
    </row>
    <row r="238" spans="1:19" x14ac:dyDescent="0.25">
      <c r="A238" t="s">
        <v>168</v>
      </c>
      <c r="B238" t="s">
        <v>22</v>
      </c>
      <c r="C238" t="s">
        <v>23</v>
      </c>
      <c r="D238">
        <v>1</v>
      </c>
      <c r="E238">
        <v>6</v>
      </c>
      <c r="F238" s="3">
        <v>43024</v>
      </c>
      <c r="G238" s="3">
        <v>43028</v>
      </c>
      <c r="H238" s="3">
        <v>43031</v>
      </c>
      <c r="I238" s="3">
        <v>43042</v>
      </c>
      <c r="P238" s="3"/>
      <c r="Q238" s="3"/>
      <c r="R238" s="3"/>
      <c r="S238" s="3"/>
    </row>
    <row r="239" spans="1:19" x14ac:dyDescent="0.25">
      <c r="D239">
        <v>2</v>
      </c>
      <c r="E239">
        <v>6</v>
      </c>
      <c r="F239" s="3">
        <v>43160</v>
      </c>
      <c r="G239" s="3">
        <v>43173</v>
      </c>
      <c r="H239" s="3">
        <v>43174</v>
      </c>
      <c r="I239" s="3">
        <v>43182</v>
      </c>
      <c r="P239" s="3"/>
      <c r="Q239" s="3"/>
      <c r="R239" s="3"/>
      <c r="S239" s="3"/>
    </row>
    <row r="240" spans="1:19" x14ac:dyDescent="0.25">
      <c r="D240">
        <v>3</v>
      </c>
      <c r="E240">
        <v>6</v>
      </c>
      <c r="F240" s="3">
        <v>43381</v>
      </c>
      <c r="G240" s="3">
        <v>43392</v>
      </c>
      <c r="H240" s="3">
        <v>43393</v>
      </c>
      <c r="I240" s="3">
        <v>43402</v>
      </c>
      <c r="P240" s="3"/>
      <c r="Q240" s="3"/>
      <c r="R240" s="3"/>
      <c r="S240" s="3"/>
    </row>
    <row r="241" spans="2:19" x14ac:dyDescent="0.25">
      <c r="C241" t="s">
        <v>24</v>
      </c>
      <c r="D241">
        <v>1</v>
      </c>
      <c r="E241">
        <v>6</v>
      </c>
      <c r="F241" s="3">
        <v>43024</v>
      </c>
      <c r="G241" s="3">
        <v>43028</v>
      </c>
      <c r="H241" s="3">
        <v>43031</v>
      </c>
      <c r="I241" s="3">
        <v>43042</v>
      </c>
      <c r="P241" s="3"/>
      <c r="Q241" s="3"/>
      <c r="R241" s="3"/>
      <c r="S241" s="3"/>
    </row>
    <row r="242" spans="2:19" x14ac:dyDescent="0.25">
      <c r="D242">
        <v>2</v>
      </c>
      <c r="E242">
        <v>6</v>
      </c>
      <c r="F242" s="3">
        <v>43160</v>
      </c>
      <c r="G242" s="3">
        <v>43173</v>
      </c>
      <c r="H242" s="3">
        <v>43174</v>
      </c>
      <c r="I242" s="3">
        <v>43182</v>
      </c>
      <c r="P242" s="3"/>
      <c r="Q242" s="3"/>
      <c r="R242" s="3"/>
      <c r="S242" s="3"/>
    </row>
    <row r="243" spans="2:19" x14ac:dyDescent="0.25">
      <c r="D243">
        <v>3</v>
      </c>
      <c r="E243">
        <v>6</v>
      </c>
      <c r="F243" s="3">
        <v>43381</v>
      </c>
      <c r="G243" s="3">
        <v>43392</v>
      </c>
      <c r="H243" s="3">
        <v>43393</v>
      </c>
      <c r="I243" s="3">
        <v>43402</v>
      </c>
      <c r="P243" s="3"/>
      <c r="Q243" s="3"/>
      <c r="R243" s="3"/>
      <c r="S243" s="3"/>
    </row>
    <row r="244" spans="2:19" x14ac:dyDescent="0.25">
      <c r="B244" t="s">
        <v>25</v>
      </c>
      <c r="C244" t="s">
        <v>26</v>
      </c>
      <c r="D244">
        <v>1</v>
      </c>
      <c r="E244">
        <v>6</v>
      </c>
      <c r="F244" s="3">
        <v>43110</v>
      </c>
      <c r="G244" s="3">
        <v>43123</v>
      </c>
      <c r="H244" s="3">
        <v>43124</v>
      </c>
      <c r="I244" s="3">
        <v>43132</v>
      </c>
      <c r="P244" s="3"/>
      <c r="Q244" s="3"/>
      <c r="R244" s="3"/>
      <c r="S244" s="3"/>
    </row>
    <row r="245" spans="2:19" x14ac:dyDescent="0.25">
      <c r="D245">
        <v>2</v>
      </c>
      <c r="E245">
        <v>6</v>
      </c>
      <c r="F245" s="3">
        <v>43287</v>
      </c>
      <c r="G245" s="3">
        <v>43300</v>
      </c>
      <c r="H245" s="3">
        <v>43301</v>
      </c>
      <c r="I245" s="3">
        <v>43311</v>
      </c>
      <c r="P245" s="3"/>
      <c r="Q245" s="3"/>
      <c r="R245" s="3"/>
      <c r="S245" s="3"/>
    </row>
    <row r="246" spans="2:19" x14ac:dyDescent="0.25">
      <c r="C246" t="s">
        <v>27</v>
      </c>
      <c r="D246">
        <v>1</v>
      </c>
      <c r="E246">
        <v>6</v>
      </c>
      <c r="F246" s="3">
        <v>42996</v>
      </c>
      <c r="G246" s="3">
        <v>43007</v>
      </c>
      <c r="H246" s="3">
        <v>43010</v>
      </c>
      <c r="I246" s="3">
        <v>43024</v>
      </c>
      <c r="P246" s="3"/>
      <c r="Q246" s="3"/>
      <c r="R246" s="3"/>
      <c r="S246" s="3"/>
    </row>
    <row r="247" spans="2:19" x14ac:dyDescent="0.25">
      <c r="D247">
        <v>2</v>
      </c>
      <c r="E247">
        <v>6</v>
      </c>
      <c r="F247" s="3">
        <v>43182</v>
      </c>
      <c r="G247" s="3">
        <v>43195</v>
      </c>
      <c r="H247" s="3">
        <v>43196</v>
      </c>
      <c r="I247" s="3">
        <v>43206</v>
      </c>
      <c r="P247" s="3"/>
      <c r="Q247" s="3"/>
      <c r="R247" s="3"/>
      <c r="S247" s="3"/>
    </row>
    <row r="248" spans="2:19" x14ac:dyDescent="0.25">
      <c r="D248">
        <v>3</v>
      </c>
      <c r="E248">
        <v>6</v>
      </c>
      <c r="F248" s="3">
        <v>43367</v>
      </c>
      <c r="G248" s="3">
        <v>43378</v>
      </c>
      <c r="H248" s="3">
        <v>43379</v>
      </c>
      <c r="I248" s="3">
        <v>43388</v>
      </c>
      <c r="P248" s="3"/>
      <c r="Q248" s="3"/>
      <c r="R248" s="3"/>
      <c r="S248" s="3"/>
    </row>
    <row r="249" spans="2:19" x14ac:dyDescent="0.25">
      <c r="C249" t="s">
        <v>28</v>
      </c>
      <c r="D249">
        <v>1</v>
      </c>
      <c r="E249">
        <v>6</v>
      </c>
      <c r="F249" s="3">
        <v>42996</v>
      </c>
      <c r="G249" s="3">
        <v>43007</v>
      </c>
      <c r="H249" s="3">
        <v>43010</v>
      </c>
      <c r="I249" s="3">
        <v>43024</v>
      </c>
      <c r="P249" s="3"/>
      <c r="Q249" s="3"/>
      <c r="R249" s="3"/>
      <c r="S249" s="3"/>
    </row>
    <row r="250" spans="2:19" x14ac:dyDescent="0.25">
      <c r="D250">
        <v>2</v>
      </c>
      <c r="E250">
        <v>6</v>
      </c>
      <c r="F250" s="3">
        <v>43182</v>
      </c>
      <c r="G250" s="3">
        <v>43195</v>
      </c>
      <c r="H250" s="3">
        <v>43196</v>
      </c>
      <c r="I250" s="3">
        <v>43206</v>
      </c>
      <c r="P250" s="3"/>
      <c r="Q250" s="3"/>
      <c r="R250" s="3"/>
      <c r="S250" s="3"/>
    </row>
    <row r="251" spans="2:19" x14ac:dyDescent="0.25">
      <c r="D251">
        <v>3</v>
      </c>
      <c r="E251">
        <v>6</v>
      </c>
      <c r="F251" s="3">
        <v>43367</v>
      </c>
      <c r="G251" s="3">
        <v>43378</v>
      </c>
      <c r="H251" s="3">
        <v>43379</v>
      </c>
      <c r="I251" s="3">
        <v>43388</v>
      </c>
      <c r="P251" s="3"/>
      <c r="Q251" s="3"/>
      <c r="R251" s="3"/>
      <c r="S251" s="3"/>
    </row>
    <row r="252" spans="2:19" x14ac:dyDescent="0.25">
      <c r="C252" t="s">
        <v>29</v>
      </c>
      <c r="D252">
        <v>1</v>
      </c>
      <c r="E252">
        <v>6</v>
      </c>
      <c r="F252" s="3">
        <v>43123</v>
      </c>
      <c r="G252" s="3">
        <v>43136</v>
      </c>
      <c r="H252" s="3">
        <v>43137</v>
      </c>
      <c r="I252" s="3">
        <v>43145</v>
      </c>
      <c r="P252" s="3"/>
      <c r="Q252" s="3"/>
      <c r="R252" s="3"/>
      <c r="S252" s="3"/>
    </row>
    <row r="253" spans="2:19" x14ac:dyDescent="0.25">
      <c r="D253">
        <v>2</v>
      </c>
      <c r="E253">
        <v>6</v>
      </c>
      <c r="F253" s="3">
        <v>43304</v>
      </c>
      <c r="G253" s="3">
        <v>43315</v>
      </c>
      <c r="H253" s="3">
        <v>43318</v>
      </c>
      <c r="I253" s="3">
        <v>43326</v>
      </c>
      <c r="P253" s="3"/>
      <c r="Q253" s="3"/>
      <c r="R253" s="3"/>
      <c r="S253" s="3"/>
    </row>
    <row r="254" spans="2:19" x14ac:dyDescent="0.25">
      <c r="C254" t="s">
        <v>30</v>
      </c>
      <c r="D254">
        <v>1</v>
      </c>
      <c r="E254">
        <v>6</v>
      </c>
      <c r="F254" s="3">
        <v>43151</v>
      </c>
      <c r="G254" s="3">
        <v>43164</v>
      </c>
      <c r="H254" s="3">
        <v>43165</v>
      </c>
      <c r="I254" s="3">
        <v>43175</v>
      </c>
      <c r="P254" s="3"/>
      <c r="Q254" s="3"/>
      <c r="R254" s="3"/>
      <c r="S254" s="3"/>
    </row>
    <row r="255" spans="2:19" x14ac:dyDescent="0.25">
      <c r="D255">
        <v>2</v>
      </c>
      <c r="E255">
        <v>6</v>
      </c>
      <c r="F255" s="3">
        <v>43335</v>
      </c>
      <c r="G255" s="3">
        <v>43348</v>
      </c>
      <c r="H255" s="3">
        <v>43349</v>
      </c>
      <c r="I255" s="3">
        <v>43357</v>
      </c>
      <c r="P255" s="3"/>
      <c r="Q255" s="3"/>
      <c r="R255" s="3"/>
      <c r="S255" s="3"/>
    </row>
    <row r="256" spans="2:19" x14ac:dyDescent="0.25">
      <c r="C256" t="s">
        <v>31</v>
      </c>
      <c r="D256">
        <v>1</v>
      </c>
      <c r="E256">
        <v>6</v>
      </c>
      <c r="F256" s="3">
        <v>43123</v>
      </c>
      <c r="G256" s="3">
        <v>43136</v>
      </c>
      <c r="H256" s="3">
        <v>43137</v>
      </c>
      <c r="I256" s="3">
        <v>43145</v>
      </c>
      <c r="P256" s="3"/>
      <c r="Q256" s="3"/>
      <c r="R256" s="3"/>
      <c r="S256" s="3"/>
    </row>
    <row r="257" spans="2:19" x14ac:dyDescent="0.25">
      <c r="D257">
        <v>2</v>
      </c>
      <c r="E257">
        <v>6</v>
      </c>
      <c r="F257" s="3">
        <v>43304</v>
      </c>
      <c r="G257" s="3">
        <v>43315</v>
      </c>
      <c r="H257" s="3">
        <v>43318</v>
      </c>
      <c r="I257" s="3">
        <v>43326</v>
      </c>
      <c r="P257" s="3"/>
      <c r="Q257" s="3"/>
      <c r="R257" s="3"/>
      <c r="S257" s="3"/>
    </row>
    <row r="258" spans="2:19" x14ac:dyDescent="0.25">
      <c r="C258" t="s">
        <v>32</v>
      </c>
      <c r="D258">
        <v>1</v>
      </c>
      <c r="E258">
        <v>6</v>
      </c>
      <c r="F258" s="3">
        <v>43123</v>
      </c>
      <c r="G258" s="3">
        <v>43136</v>
      </c>
      <c r="H258" s="3">
        <v>43137</v>
      </c>
      <c r="I258" s="3">
        <v>43145</v>
      </c>
      <c r="P258" s="3"/>
      <c r="Q258" s="3"/>
      <c r="R258" s="3"/>
      <c r="S258" s="3"/>
    </row>
    <row r="259" spans="2:19" x14ac:dyDescent="0.25">
      <c r="D259">
        <v>2</v>
      </c>
      <c r="E259">
        <v>6</v>
      </c>
      <c r="F259" s="3">
        <v>43304</v>
      </c>
      <c r="G259" s="3">
        <v>43315</v>
      </c>
      <c r="H259" s="3">
        <v>43318</v>
      </c>
      <c r="I259" s="3">
        <v>43326</v>
      </c>
      <c r="P259" s="3"/>
      <c r="Q259" s="3"/>
      <c r="R259" s="3"/>
      <c r="S259" s="3"/>
    </row>
    <row r="260" spans="2:19" x14ac:dyDescent="0.25">
      <c r="C260" t="s">
        <v>33</v>
      </c>
      <c r="D260">
        <v>1</v>
      </c>
      <c r="E260">
        <v>12</v>
      </c>
      <c r="F260" s="3">
        <v>43273</v>
      </c>
      <c r="G260" s="3">
        <v>43286</v>
      </c>
      <c r="H260" s="3">
        <v>43287</v>
      </c>
      <c r="I260" s="3">
        <v>43297</v>
      </c>
      <c r="P260" s="3"/>
      <c r="Q260" s="3"/>
      <c r="R260" s="3"/>
      <c r="S260" s="3"/>
    </row>
    <row r="261" spans="2:19" x14ac:dyDescent="0.25">
      <c r="C261" t="s">
        <v>34</v>
      </c>
      <c r="D261">
        <v>1</v>
      </c>
      <c r="E261">
        <v>6</v>
      </c>
      <c r="F261" s="3">
        <v>43040</v>
      </c>
      <c r="G261" s="3">
        <v>43046</v>
      </c>
      <c r="H261" s="3">
        <v>43047</v>
      </c>
      <c r="I261" s="3">
        <v>43063</v>
      </c>
      <c r="P261" s="3"/>
      <c r="Q261" s="3"/>
      <c r="R261" s="3"/>
      <c r="S261" s="3"/>
    </row>
    <row r="262" spans="2:19" x14ac:dyDescent="0.25">
      <c r="D262">
        <v>2</v>
      </c>
      <c r="E262">
        <v>6</v>
      </c>
      <c r="F262" s="3">
        <v>43243</v>
      </c>
      <c r="G262" s="3">
        <v>43256</v>
      </c>
      <c r="H262" s="3">
        <v>43257</v>
      </c>
      <c r="I262" s="3">
        <v>43269</v>
      </c>
      <c r="P262" s="3"/>
      <c r="Q262" s="3"/>
      <c r="R262" s="3"/>
      <c r="S262" s="3"/>
    </row>
    <row r="263" spans="2:19" x14ac:dyDescent="0.25">
      <c r="D263">
        <v>3</v>
      </c>
      <c r="E263">
        <v>6</v>
      </c>
      <c r="F263" s="3">
        <v>43426</v>
      </c>
      <c r="G263" s="3">
        <v>43439</v>
      </c>
      <c r="H263" s="3">
        <v>43440</v>
      </c>
      <c r="I263" s="3">
        <v>43448</v>
      </c>
      <c r="P263" s="3"/>
      <c r="Q263" s="3"/>
      <c r="R263" s="3"/>
      <c r="S263" s="3"/>
    </row>
    <row r="264" spans="2:19" x14ac:dyDescent="0.25">
      <c r="C264" t="s">
        <v>35</v>
      </c>
      <c r="D264">
        <v>1</v>
      </c>
      <c r="E264">
        <v>4</v>
      </c>
      <c r="F264" s="3">
        <v>43137</v>
      </c>
      <c r="G264" s="3">
        <v>43150</v>
      </c>
      <c r="H264" s="3">
        <v>43151</v>
      </c>
      <c r="I264" s="3">
        <v>43160</v>
      </c>
      <c r="P264" s="3"/>
      <c r="Q264" s="3"/>
      <c r="R264" s="3"/>
      <c r="S264" s="3"/>
    </row>
    <row r="265" spans="2:19" x14ac:dyDescent="0.25">
      <c r="D265">
        <v>2</v>
      </c>
      <c r="E265">
        <v>4</v>
      </c>
      <c r="F265" s="3">
        <v>43319</v>
      </c>
      <c r="G265" s="3">
        <v>43332</v>
      </c>
      <c r="H265" s="3">
        <v>43333</v>
      </c>
      <c r="I265" s="3">
        <v>43341</v>
      </c>
      <c r="P265" s="3"/>
      <c r="Q265" s="3"/>
      <c r="R265" s="3"/>
      <c r="S265" s="3"/>
    </row>
    <row r="266" spans="2:19" x14ac:dyDescent="0.25">
      <c r="C266" t="s">
        <v>320</v>
      </c>
      <c r="D266">
        <v>1</v>
      </c>
      <c r="E266">
        <v>6</v>
      </c>
      <c r="F266" s="3">
        <v>43110</v>
      </c>
      <c r="G266" s="3">
        <v>43123</v>
      </c>
      <c r="H266" s="3">
        <v>43124</v>
      </c>
      <c r="I266" s="3">
        <v>43132</v>
      </c>
      <c r="P266" s="3"/>
      <c r="Q266" s="3"/>
      <c r="R266" s="3"/>
      <c r="S266" s="3"/>
    </row>
    <row r="267" spans="2:19" x14ac:dyDescent="0.25">
      <c r="D267">
        <v>2</v>
      </c>
      <c r="E267">
        <v>6</v>
      </c>
      <c r="F267" s="3">
        <v>43287</v>
      </c>
      <c r="G267" s="3">
        <v>43300</v>
      </c>
      <c r="H267" s="3">
        <v>43301</v>
      </c>
      <c r="I267" s="3">
        <v>43311</v>
      </c>
      <c r="P267" s="3"/>
      <c r="Q267" s="3"/>
      <c r="R267" s="3"/>
      <c r="S267" s="3"/>
    </row>
    <row r="268" spans="2:19" x14ac:dyDescent="0.25">
      <c r="B268" t="s">
        <v>259</v>
      </c>
      <c r="C268" t="s">
        <v>260</v>
      </c>
      <c r="D268">
        <v>1</v>
      </c>
      <c r="E268">
        <v>4</v>
      </c>
      <c r="F268" s="3">
        <v>43010</v>
      </c>
      <c r="G268" s="3">
        <v>43023</v>
      </c>
      <c r="H268" s="3">
        <v>43024</v>
      </c>
      <c r="I268" s="3">
        <v>43044</v>
      </c>
      <c r="P268" s="3"/>
      <c r="Q268" s="3"/>
      <c r="R268" s="3"/>
      <c r="S268" s="3"/>
    </row>
    <row r="269" spans="2:19" x14ac:dyDescent="0.25">
      <c r="D269">
        <v>2</v>
      </c>
      <c r="E269">
        <v>4</v>
      </c>
      <c r="F269" s="3">
        <v>43215</v>
      </c>
      <c r="G269" s="3">
        <v>43228</v>
      </c>
      <c r="H269" s="3">
        <v>43230</v>
      </c>
      <c r="I269" s="3">
        <v>43238</v>
      </c>
      <c r="P269" s="3"/>
      <c r="Q269" s="3"/>
      <c r="R269" s="3"/>
      <c r="S269" s="3"/>
    </row>
    <row r="270" spans="2:19" x14ac:dyDescent="0.25">
      <c r="D270">
        <v>3</v>
      </c>
      <c r="E270">
        <v>4</v>
      </c>
      <c r="F270" s="3">
        <v>43410</v>
      </c>
      <c r="G270" s="3">
        <v>43423</v>
      </c>
      <c r="H270" s="3">
        <v>43424</v>
      </c>
      <c r="I270" s="3">
        <v>43432</v>
      </c>
      <c r="P270" s="3"/>
      <c r="Q270" s="3"/>
      <c r="R270" s="3"/>
      <c r="S270" s="3"/>
    </row>
    <row r="271" spans="2:19" x14ac:dyDescent="0.25">
      <c r="C271" t="s">
        <v>261</v>
      </c>
      <c r="D271">
        <v>1</v>
      </c>
      <c r="E271">
        <v>4</v>
      </c>
      <c r="F271" s="3">
        <v>43010</v>
      </c>
      <c r="G271" s="3">
        <v>43023</v>
      </c>
      <c r="H271" s="3">
        <v>43024</v>
      </c>
      <c r="I271" s="3">
        <v>43044</v>
      </c>
      <c r="P271" s="3"/>
      <c r="Q271" s="3"/>
      <c r="R271" s="3"/>
      <c r="S271" s="3"/>
    </row>
    <row r="272" spans="2:19" x14ac:dyDescent="0.25">
      <c r="D272">
        <v>2</v>
      </c>
      <c r="E272">
        <v>4</v>
      </c>
      <c r="F272" s="3">
        <v>43215</v>
      </c>
      <c r="G272" s="3">
        <v>43228</v>
      </c>
      <c r="H272" s="3">
        <v>43230</v>
      </c>
      <c r="I272" s="3">
        <v>43238</v>
      </c>
      <c r="P272" s="3"/>
      <c r="Q272" s="3"/>
      <c r="R272" s="3"/>
      <c r="S272" s="3"/>
    </row>
    <row r="273" spans="1:19" x14ac:dyDescent="0.25">
      <c r="D273">
        <v>3</v>
      </c>
      <c r="E273">
        <v>4</v>
      </c>
      <c r="F273" s="3">
        <v>43410</v>
      </c>
      <c r="G273" s="3">
        <v>43423</v>
      </c>
      <c r="H273" s="3">
        <v>43424</v>
      </c>
      <c r="I273" s="3">
        <v>43432</v>
      </c>
      <c r="P273" s="3"/>
      <c r="Q273" s="3"/>
      <c r="R273" s="3"/>
      <c r="S273" s="3"/>
    </row>
    <row r="274" spans="1:19" x14ac:dyDescent="0.25">
      <c r="C274" t="s">
        <v>262</v>
      </c>
      <c r="D274">
        <v>1</v>
      </c>
      <c r="E274">
        <v>4</v>
      </c>
      <c r="F274" s="3">
        <v>43010</v>
      </c>
      <c r="G274" s="3">
        <v>43023</v>
      </c>
      <c r="H274" s="3">
        <v>43024</v>
      </c>
      <c r="I274" s="3">
        <v>43044</v>
      </c>
      <c r="P274" s="3"/>
      <c r="Q274" s="3"/>
      <c r="R274" s="3"/>
      <c r="S274" s="3"/>
    </row>
    <row r="275" spans="1:19" x14ac:dyDescent="0.25">
      <c r="D275">
        <v>2</v>
      </c>
      <c r="E275">
        <v>4</v>
      </c>
      <c r="F275" s="3">
        <v>43215</v>
      </c>
      <c r="G275" s="3">
        <v>43228</v>
      </c>
      <c r="H275" s="3">
        <v>43230</v>
      </c>
      <c r="I275" s="3">
        <v>43238</v>
      </c>
      <c r="P275" s="3"/>
      <c r="Q275" s="3"/>
      <c r="R275" s="3"/>
      <c r="S275" s="3"/>
    </row>
    <row r="276" spans="1:19" x14ac:dyDescent="0.25">
      <c r="D276">
        <v>3</v>
      </c>
      <c r="E276">
        <v>4</v>
      </c>
      <c r="F276" s="3">
        <v>43410</v>
      </c>
      <c r="G276" s="3">
        <v>43423</v>
      </c>
      <c r="H276" s="3">
        <v>43424</v>
      </c>
      <c r="I276" s="3">
        <v>43432</v>
      </c>
      <c r="P276" s="3"/>
      <c r="Q276" s="3"/>
      <c r="R276" s="3"/>
      <c r="S276" s="3"/>
    </row>
    <row r="277" spans="1:19" x14ac:dyDescent="0.25">
      <c r="B277" t="s">
        <v>63</v>
      </c>
      <c r="C277" t="s">
        <v>66</v>
      </c>
      <c r="D277">
        <v>1</v>
      </c>
      <c r="E277">
        <v>3</v>
      </c>
      <c r="F277" s="3">
        <v>43013</v>
      </c>
      <c r="G277" s="3">
        <v>43019</v>
      </c>
      <c r="H277" s="3">
        <v>43020</v>
      </c>
      <c r="I277" s="3">
        <v>43033</v>
      </c>
      <c r="P277" s="3"/>
      <c r="Q277" s="3"/>
      <c r="R277" s="3"/>
      <c r="S277" s="3"/>
    </row>
    <row r="278" spans="1:19" x14ac:dyDescent="0.25">
      <c r="D278">
        <v>2</v>
      </c>
      <c r="E278">
        <v>3</v>
      </c>
      <c r="F278" s="3">
        <v>43195</v>
      </c>
      <c r="G278" s="3">
        <v>43208</v>
      </c>
      <c r="H278" s="3">
        <v>43209</v>
      </c>
      <c r="I278" s="3">
        <v>43217</v>
      </c>
      <c r="P278" s="3"/>
      <c r="Q278" s="3"/>
      <c r="R278" s="3"/>
      <c r="S278" s="3"/>
    </row>
    <row r="279" spans="1:19" x14ac:dyDescent="0.25">
      <c r="D279">
        <v>3</v>
      </c>
      <c r="E279">
        <v>3</v>
      </c>
      <c r="F279" s="3">
        <v>43395</v>
      </c>
      <c r="G279" s="3">
        <v>43406</v>
      </c>
      <c r="H279" s="3">
        <v>43410</v>
      </c>
      <c r="I279" s="3">
        <v>43418</v>
      </c>
      <c r="P279" s="3"/>
      <c r="Q279" s="3"/>
      <c r="R279" s="3"/>
      <c r="S279" s="3"/>
    </row>
    <row r="280" spans="1:19" x14ac:dyDescent="0.25">
      <c r="C280" t="s">
        <v>67</v>
      </c>
      <c r="D280">
        <v>1</v>
      </c>
      <c r="E280">
        <v>3</v>
      </c>
      <c r="F280" s="3">
        <v>43013</v>
      </c>
      <c r="G280" s="3">
        <v>43019</v>
      </c>
      <c r="H280" s="3">
        <v>43020</v>
      </c>
      <c r="I280" s="3">
        <v>43033</v>
      </c>
      <c r="P280" s="3"/>
      <c r="Q280" s="3"/>
      <c r="R280" s="3"/>
      <c r="S280" s="3"/>
    </row>
    <row r="281" spans="1:19" x14ac:dyDescent="0.25">
      <c r="D281">
        <v>2</v>
      </c>
      <c r="E281">
        <v>3</v>
      </c>
      <c r="F281" s="3">
        <v>43195</v>
      </c>
      <c r="G281" s="3">
        <v>43208</v>
      </c>
      <c r="H281" s="3">
        <v>43209</v>
      </c>
      <c r="I281" s="3">
        <v>43217</v>
      </c>
      <c r="P281" s="3"/>
      <c r="Q281" s="3"/>
      <c r="R281" s="3"/>
      <c r="S281" s="3"/>
    </row>
    <row r="282" spans="1:19" x14ac:dyDescent="0.25">
      <c r="D282">
        <v>3</v>
      </c>
      <c r="E282">
        <v>3</v>
      </c>
      <c r="F282" s="3">
        <v>43395</v>
      </c>
      <c r="G282" s="3">
        <v>43406</v>
      </c>
      <c r="H282" s="3">
        <v>43410</v>
      </c>
      <c r="I282" s="3">
        <v>43418</v>
      </c>
      <c r="P282" s="3"/>
      <c r="Q282" s="3"/>
      <c r="R282" s="3"/>
      <c r="S282" s="3"/>
    </row>
    <row r="283" spans="1:19" x14ac:dyDescent="0.25">
      <c r="C283" t="s">
        <v>68</v>
      </c>
      <c r="D283">
        <v>1</v>
      </c>
      <c r="E283">
        <v>4</v>
      </c>
      <c r="F283" s="3">
        <v>43227</v>
      </c>
      <c r="G283" s="3">
        <v>43238</v>
      </c>
      <c r="H283" s="3">
        <v>43240</v>
      </c>
      <c r="I283" s="3">
        <v>43248</v>
      </c>
      <c r="P283" s="3"/>
      <c r="Q283" s="3"/>
      <c r="R283" s="3"/>
      <c r="S283" s="3"/>
    </row>
    <row r="284" spans="1:19" x14ac:dyDescent="0.25">
      <c r="D284">
        <v>2</v>
      </c>
      <c r="E284">
        <v>4</v>
      </c>
      <c r="F284" s="3">
        <v>43426</v>
      </c>
      <c r="G284" s="3">
        <v>43439</v>
      </c>
      <c r="H284" s="3">
        <v>43440</v>
      </c>
      <c r="I284" s="3">
        <v>43448</v>
      </c>
      <c r="P284" s="3"/>
      <c r="Q284" s="3"/>
      <c r="R284" s="3"/>
      <c r="S284" s="3"/>
    </row>
    <row r="285" spans="1:19" x14ac:dyDescent="0.25">
      <c r="A285" t="s">
        <v>191</v>
      </c>
      <c r="B285" t="s">
        <v>36</v>
      </c>
      <c r="C285" t="s">
        <v>37</v>
      </c>
      <c r="D285">
        <v>1</v>
      </c>
      <c r="E285">
        <v>6</v>
      </c>
      <c r="F285" s="3">
        <v>43200</v>
      </c>
      <c r="G285" s="3">
        <v>43213</v>
      </c>
      <c r="H285" s="3">
        <v>43214</v>
      </c>
      <c r="I285" s="3">
        <v>43227</v>
      </c>
      <c r="P285" s="3"/>
      <c r="Q285" s="3"/>
      <c r="R285" s="3"/>
      <c r="S285" s="3"/>
    </row>
    <row r="286" spans="1:19" x14ac:dyDescent="0.25">
      <c r="D286">
        <v>2</v>
      </c>
      <c r="E286">
        <v>6</v>
      </c>
      <c r="F286" s="3">
        <v>43381</v>
      </c>
      <c r="G286" s="3">
        <v>43392</v>
      </c>
      <c r="H286" s="3">
        <v>43395</v>
      </c>
      <c r="I286" s="3">
        <v>43403</v>
      </c>
      <c r="P286" s="3"/>
      <c r="Q286" s="3"/>
      <c r="R286" s="3"/>
      <c r="S286" s="3"/>
    </row>
    <row r="287" spans="1:19" x14ac:dyDescent="0.25">
      <c r="C287" t="s">
        <v>38</v>
      </c>
      <c r="D287">
        <v>1</v>
      </c>
      <c r="E287">
        <v>6</v>
      </c>
      <c r="F287" s="3">
        <v>43153</v>
      </c>
      <c r="G287" s="3">
        <v>43166</v>
      </c>
      <c r="H287" s="3">
        <v>43168</v>
      </c>
      <c r="I287" s="3">
        <v>43178</v>
      </c>
      <c r="P287" s="3"/>
      <c r="Q287" s="3"/>
      <c r="R287" s="3"/>
      <c r="S287" s="3"/>
    </row>
    <row r="288" spans="1:19" x14ac:dyDescent="0.25">
      <c r="D288">
        <v>2</v>
      </c>
      <c r="E288">
        <v>6</v>
      </c>
      <c r="F288" s="3">
        <v>43339</v>
      </c>
      <c r="G288" s="3">
        <v>43350</v>
      </c>
      <c r="H288" s="3">
        <v>43352</v>
      </c>
      <c r="I288" s="3">
        <v>43360</v>
      </c>
      <c r="P288" s="3"/>
      <c r="Q288" s="3"/>
      <c r="R288" s="3"/>
      <c r="S288" s="3"/>
    </row>
    <row r="289" spans="3:19" x14ac:dyDescent="0.25">
      <c r="C289" t="s">
        <v>39</v>
      </c>
      <c r="D289">
        <v>1</v>
      </c>
      <c r="E289">
        <v>6</v>
      </c>
      <c r="F289" s="3">
        <v>43185</v>
      </c>
      <c r="G289" s="3">
        <v>43196</v>
      </c>
      <c r="H289" s="3">
        <v>43199</v>
      </c>
      <c r="I289" s="3">
        <v>43207</v>
      </c>
      <c r="P289" s="3"/>
      <c r="Q289" s="3"/>
      <c r="R289" s="3"/>
      <c r="S289" s="3"/>
    </row>
    <row r="290" spans="3:19" x14ac:dyDescent="0.25">
      <c r="D290">
        <v>2</v>
      </c>
      <c r="E290">
        <v>6</v>
      </c>
      <c r="F290" s="3">
        <v>43368</v>
      </c>
      <c r="G290" s="3">
        <v>43381</v>
      </c>
      <c r="H290" s="3">
        <v>43382</v>
      </c>
      <c r="I290" s="3">
        <v>43390</v>
      </c>
      <c r="P290" s="3"/>
      <c r="Q290" s="3"/>
      <c r="R290" s="3"/>
      <c r="S290" s="3"/>
    </row>
    <row r="291" spans="3:19" x14ac:dyDescent="0.25">
      <c r="C291" t="s">
        <v>40</v>
      </c>
      <c r="D291">
        <v>1</v>
      </c>
      <c r="E291">
        <v>6</v>
      </c>
      <c r="F291" s="3">
        <v>43129</v>
      </c>
      <c r="G291" s="3">
        <v>43140</v>
      </c>
      <c r="H291" s="3">
        <v>43142</v>
      </c>
      <c r="I291" s="3">
        <v>43150</v>
      </c>
      <c r="P291" s="3"/>
      <c r="Q291" s="3"/>
      <c r="R291" s="3"/>
      <c r="S291" s="3"/>
    </row>
    <row r="292" spans="3:19" x14ac:dyDescent="0.25">
      <c r="D292">
        <v>2</v>
      </c>
      <c r="E292">
        <v>6</v>
      </c>
      <c r="F292" s="3">
        <v>43307</v>
      </c>
      <c r="G292" s="3">
        <v>43320</v>
      </c>
      <c r="H292" s="3">
        <v>43321</v>
      </c>
      <c r="I292" s="3">
        <v>43329</v>
      </c>
      <c r="P292" s="3"/>
      <c r="Q292" s="3"/>
      <c r="R292" s="3"/>
      <c r="S292" s="3"/>
    </row>
    <row r="293" spans="3:19" x14ac:dyDescent="0.25">
      <c r="C293" t="s">
        <v>244</v>
      </c>
      <c r="D293">
        <v>1</v>
      </c>
      <c r="E293">
        <v>3</v>
      </c>
      <c r="F293" s="3">
        <v>43013</v>
      </c>
      <c r="G293" s="3">
        <v>43019</v>
      </c>
      <c r="H293" s="3">
        <v>43020</v>
      </c>
      <c r="I293" s="3">
        <v>43033</v>
      </c>
      <c r="P293" s="3"/>
      <c r="Q293" s="3"/>
      <c r="R293" s="3"/>
      <c r="S293" s="3"/>
    </row>
    <row r="294" spans="3:19" x14ac:dyDescent="0.25">
      <c r="D294">
        <v>2</v>
      </c>
      <c r="E294">
        <v>3</v>
      </c>
      <c r="F294" s="3">
        <v>43167</v>
      </c>
      <c r="G294" s="3">
        <v>43180</v>
      </c>
      <c r="H294" s="3">
        <v>43181</v>
      </c>
      <c r="I294" s="3">
        <v>43189</v>
      </c>
      <c r="P294" s="3"/>
      <c r="Q294" s="3"/>
      <c r="R294" s="3"/>
      <c r="S294" s="3"/>
    </row>
    <row r="295" spans="3:19" x14ac:dyDescent="0.25">
      <c r="D295">
        <v>3</v>
      </c>
      <c r="E295">
        <v>3</v>
      </c>
      <c r="F295" s="3">
        <v>43353</v>
      </c>
      <c r="G295" s="3">
        <v>43364</v>
      </c>
      <c r="H295" s="3">
        <v>43365</v>
      </c>
      <c r="I295" s="3">
        <v>43374</v>
      </c>
      <c r="P295" s="3"/>
      <c r="Q295" s="3"/>
      <c r="R295" s="3"/>
      <c r="S295" s="3"/>
    </row>
    <row r="296" spans="3:19" x14ac:dyDescent="0.25">
      <c r="C296" t="s">
        <v>41</v>
      </c>
      <c r="D296">
        <v>1</v>
      </c>
      <c r="E296">
        <v>6</v>
      </c>
      <c r="F296" s="3">
        <v>43185</v>
      </c>
      <c r="G296" s="3">
        <v>43196</v>
      </c>
      <c r="H296" s="3">
        <v>43199</v>
      </c>
      <c r="I296" s="3">
        <v>43207</v>
      </c>
      <c r="P296" s="3"/>
      <c r="Q296" s="3"/>
      <c r="R296" s="3"/>
      <c r="S296" s="3"/>
    </row>
    <row r="297" spans="3:19" x14ac:dyDescent="0.25">
      <c r="D297">
        <v>2</v>
      </c>
      <c r="E297">
        <v>6</v>
      </c>
      <c r="F297" s="3">
        <v>43368</v>
      </c>
      <c r="G297" s="3">
        <v>43381</v>
      </c>
      <c r="H297" s="3">
        <v>43382</v>
      </c>
      <c r="I297" s="3">
        <v>43390</v>
      </c>
      <c r="P297" s="3"/>
      <c r="Q297" s="3"/>
      <c r="R297" s="3"/>
      <c r="S297" s="3"/>
    </row>
    <row r="298" spans="3:19" x14ac:dyDescent="0.25">
      <c r="C298" t="s">
        <v>42</v>
      </c>
      <c r="D298">
        <v>1</v>
      </c>
      <c r="E298">
        <v>6</v>
      </c>
      <c r="F298" s="3">
        <v>43200</v>
      </c>
      <c r="G298" s="3">
        <v>43213</v>
      </c>
      <c r="H298" s="3">
        <v>43214</v>
      </c>
      <c r="I298" s="3">
        <v>43227</v>
      </c>
      <c r="P298" s="3"/>
      <c r="Q298" s="3"/>
      <c r="R298" s="3"/>
      <c r="S298" s="3"/>
    </row>
    <row r="299" spans="3:19" x14ac:dyDescent="0.25">
      <c r="D299">
        <v>2</v>
      </c>
      <c r="E299">
        <v>6</v>
      </c>
      <c r="F299" s="3">
        <v>43381</v>
      </c>
      <c r="G299" s="3">
        <v>43392</v>
      </c>
      <c r="H299" s="3">
        <v>43395</v>
      </c>
      <c r="I299" s="3">
        <v>43403</v>
      </c>
      <c r="P299" s="3"/>
      <c r="Q299" s="3"/>
      <c r="R299" s="3"/>
      <c r="S299" s="3"/>
    </row>
    <row r="300" spans="3:19" x14ac:dyDescent="0.25">
      <c r="C300" t="s">
        <v>43</v>
      </c>
      <c r="D300">
        <v>1</v>
      </c>
      <c r="E300">
        <v>6</v>
      </c>
      <c r="F300" s="3">
        <v>43129</v>
      </c>
      <c r="G300" s="3">
        <v>43140</v>
      </c>
      <c r="H300" s="3">
        <v>43142</v>
      </c>
      <c r="I300" s="3">
        <v>43150</v>
      </c>
      <c r="P300" s="3"/>
      <c r="Q300" s="3"/>
      <c r="R300" s="3"/>
      <c r="S300" s="3"/>
    </row>
    <row r="301" spans="3:19" x14ac:dyDescent="0.25">
      <c r="D301">
        <v>2</v>
      </c>
      <c r="E301">
        <v>6</v>
      </c>
      <c r="F301" s="3">
        <v>43307</v>
      </c>
      <c r="G301" s="3">
        <v>43320</v>
      </c>
      <c r="H301" s="3">
        <v>43321</v>
      </c>
      <c r="I301" s="3">
        <v>43329</v>
      </c>
      <c r="P301" s="3"/>
      <c r="Q301" s="3"/>
      <c r="R301" s="3"/>
      <c r="S301" s="3"/>
    </row>
    <row r="302" spans="3:19" x14ac:dyDescent="0.25">
      <c r="C302" t="s">
        <v>245</v>
      </c>
      <c r="D302">
        <v>1</v>
      </c>
      <c r="E302">
        <v>3</v>
      </c>
      <c r="F302" s="3">
        <v>43013</v>
      </c>
      <c r="G302" s="3">
        <v>43019</v>
      </c>
      <c r="H302" s="3">
        <v>43020</v>
      </c>
      <c r="I302" s="3">
        <v>43033</v>
      </c>
      <c r="P302" s="3"/>
      <c r="Q302" s="3"/>
      <c r="R302" s="3"/>
      <c r="S302" s="3"/>
    </row>
    <row r="303" spans="3:19" x14ac:dyDescent="0.25">
      <c r="D303">
        <v>2</v>
      </c>
      <c r="E303">
        <v>3</v>
      </c>
      <c r="F303" s="3">
        <v>43167</v>
      </c>
      <c r="G303" s="3">
        <v>43180</v>
      </c>
      <c r="H303" s="3">
        <v>43181</v>
      </c>
      <c r="I303" s="3">
        <v>43189</v>
      </c>
      <c r="P303" s="3"/>
      <c r="Q303" s="3"/>
      <c r="R303" s="3"/>
      <c r="S303" s="3"/>
    </row>
    <row r="304" spans="3:19" x14ac:dyDescent="0.25">
      <c r="D304">
        <v>3</v>
      </c>
      <c r="E304">
        <v>3</v>
      </c>
      <c r="F304" s="3">
        <v>43353</v>
      </c>
      <c r="G304" s="3">
        <v>43364</v>
      </c>
      <c r="H304" s="3">
        <v>43365</v>
      </c>
      <c r="I304" s="3">
        <v>43374</v>
      </c>
      <c r="P304" s="3"/>
      <c r="Q304" s="3"/>
      <c r="R304" s="3"/>
      <c r="S304" s="3"/>
    </row>
    <row r="305" spans="1:19" x14ac:dyDescent="0.25">
      <c r="C305" t="s">
        <v>44</v>
      </c>
      <c r="D305">
        <v>1</v>
      </c>
      <c r="E305">
        <v>6</v>
      </c>
      <c r="F305" s="3">
        <v>43034</v>
      </c>
      <c r="G305" s="3">
        <v>43040</v>
      </c>
      <c r="H305" s="3">
        <v>43041</v>
      </c>
      <c r="I305" s="3">
        <v>43054</v>
      </c>
      <c r="P305" s="3"/>
      <c r="Q305" s="3"/>
      <c r="R305" s="3"/>
      <c r="S305" s="3"/>
    </row>
    <row r="306" spans="1:19" x14ac:dyDescent="0.25">
      <c r="D306">
        <v>2</v>
      </c>
      <c r="E306">
        <v>6</v>
      </c>
      <c r="F306" s="3">
        <v>43412</v>
      </c>
      <c r="G306" s="3">
        <v>43425</v>
      </c>
      <c r="H306" s="3">
        <v>43426</v>
      </c>
      <c r="I306" s="3">
        <v>43434</v>
      </c>
      <c r="P306" s="3"/>
      <c r="Q306" s="3"/>
      <c r="R306" s="3"/>
      <c r="S306" s="3"/>
    </row>
    <row r="307" spans="1:19" x14ac:dyDescent="0.25">
      <c r="D307">
        <v>3</v>
      </c>
      <c r="E307">
        <v>6</v>
      </c>
      <c r="F307" s="3">
        <v>43581</v>
      </c>
      <c r="G307" s="3">
        <v>43594</v>
      </c>
      <c r="H307" s="3">
        <v>43595</v>
      </c>
      <c r="I307" s="3">
        <v>43605</v>
      </c>
      <c r="P307" s="3"/>
      <c r="Q307" s="3"/>
      <c r="R307" s="3"/>
      <c r="S307" s="3"/>
    </row>
    <row r="308" spans="1:19" x14ac:dyDescent="0.25">
      <c r="C308" t="s">
        <v>45</v>
      </c>
      <c r="D308">
        <v>1</v>
      </c>
      <c r="E308">
        <v>6</v>
      </c>
      <c r="F308" s="3">
        <v>43034</v>
      </c>
      <c r="G308" s="3">
        <v>43040</v>
      </c>
      <c r="H308" s="3">
        <v>43041</v>
      </c>
      <c r="I308" s="3">
        <v>43054</v>
      </c>
      <c r="P308" s="3"/>
      <c r="Q308" s="3"/>
      <c r="R308" s="3"/>
      <c r="S308" s="3"/>
    </row>
    <row r="309" spans="1:19" x14ac:dyDescent="0.25">
      <c r="D309">
        <v>2</v>
      </c>
      <c r="E309">
        <v>6</v>
      </c>
      <c r="F309" s="3">
        <v>43412</v>
      </c>
      <c r="G309" s="3">
        <v>43425</v>
      </c>
      <c r="H309" s="3">
        <v>43426</v>
      </c>
      <c r="I309" s="3">
        <v>43434</v>
      </c>
      <c r="P309" s="3"/>
      <c r="Q309" s="3"/>
      <c r="R309" s="3"/>
      <c r="S309" s="3"/>
    </row>
    <row r="310" spans="1:19" x14ac:dyDescent="0.25">
      <c r="D310">
        <v>3</v>
      </c>
      <c r="E310">
        <v>6</v>
      </c>
      <c r="F310" s="3">
        <v>43581</v>
      </c>
      <c r="G310" s="3">
        <v>43594</v>
      </c>
      <c r="H310" s="3">
        <v>43595</v>
      </c>
      <c r="I310" s="3">
        <v>43605</v>
      </c>
      <c r="P310" s="3"/>
      <c r="Q310" s="3"/>
      <c r="R310" s="3"/>
      <c r="S310" s="3"/>
    </row>
    <row r="311" spans="1:19" x14ac:dyDescent="0.25">
      <c r="C311" t="s">
        <v>46</v>
      </c>
      <c r="D311">
        <v>1</v>
      </c>
      <c r="E311">
        <v>6</v>
      </c>
      <c r="F311" s="3">
        <v>43111</v>
      </c>
      <c r="G311" s="3">
        <v>43124</v>
      </c>
      <c r="H311" s="3">
        <v>43125</v>
      </c>
      <c r="I311" s="3">
        <v>43133</v>
      </c>
      <c r="P311" s="3"/>
      <c r="Q311" s="3"/>
      <c r="R311" s="3"/>
      <c r="S311" s="3"/>
    </row>
    <row r="312" spans="1:19" x14ac:dyDescent="0.25">
      <c r="D312">
        <v>2</v>
      </c>
      <c r="E312">
        <v>6</v>
      </c>
      <c r="F312" s="3">
        <v>43290</v>
      </c>
      <c r="G312" s="3">
        <v>43301</v>
      </c>
      <c r="H312" s="3">
        <v>43303</v>
      </c>
      <c r="I312" s="3">
        <v>43311</v>
      </c>
      <c r="P312" s="3"/>
      <c r="Q312" s="3"/>
      <c r="R312" s="3"/>
      <c r="S312" s="3"/>
    </row>
    <row r="313" spans="1:19" x14ac:dyDescent="0.25">
      <c r="B313" t="s">
        <v>47</v>
      </c>
      <c r="C313" t="s">
        <v>47</v>
      </c>
      <c r="D313">
        <v>1</v>
      </c>
      <c r="E313">
        <v>6</v>
      </c>
      <c r="F313" s="3">
        <v>43228</v>
      </c>
      <c r="G313" s="3">
        <v>43241</v>
      </c>
      <c r="H313" s="3">
        <v>43242</v>
      </c>
      <c r="I313" s="3">
        <v>43250</v>
      </c>
      <c r="P313" s="3"/>
      <c r="Q313" s="3"/>
      <c r="R313" s="3"/>
      <c r="S313" s="3"/>
    </row>
    <row r="314" spans="1:19" x14ac:dyDescent="0.25">
      <c r="D314">
        <v>2</v>
      </c>
      <c r="E314">
        <v>6</v>
      </c>
      <c r="F314" s="3">
        <v>43425</v>
      </c>
      <c r="G314" s="3">
        <v>43438</v>
      </c>
      <c r="H314" s="3">
        <v>43439</v>
      </c>
      <c r="I314" s="3">
        <v>43447</v>
      </c>
      <c r="P314" s="3"/>
      <c r="Q314" s="3"/>
      <c r="R314" s="3"/>
      <c r="S314" s="3"/>
    </row>
    <row r="315" spans="1:19" x14ac:dyDescent="0.25">
      <c r="B315" t="s">
        <v>48</v>
      </c>
      <c r="C315" t="s">
        <v>49</v>
      </c>
      <c r="D315">
        <v>1</v>
      </c>
      <c r="E315">
        <v>6</v>
      </c>
      <c r="F315" s="3">
        <v>43228</v>
      </c>
      <c r="G315" s="3">
        <v>43241</v>
      </c>
      <c r="H315" s="3">
        <v>43242</v>
      </c>
      <c r="I315" s="3">
        <v>43250</v>
      </c>
      <c r="P315" s="3"/>
      <c r="Q315" s="3"/>
      <c r="R315" s="3"/>
      <c r="S315" s="3"/>
    </row>
    <row r="316" spans="1:19" x14ac:dyDescent="0.25">
      <c r="D316">
        <v>2</v>
      </c>
      <c r="E316">
        <v>6</v>
      </c>
      <c r="F316" s="3">
        <v>43425</v>
      </c>
      <c r="G316" s="3">
        <v>43438</v>
      </c>
      <c r="H316" s="3">
        <v>43439</v>
      </c>
      <c r="I316" s="3">
        <v>43447</v>
      </c>
      <c r="P316" s="3"/>
      <c r="Q316" s="3"/>
      <c r="R316" s="3"/>
      <c r="S316" s="3"/>
    </row>
    <row r="317" spans="1:19" x14ac:dyDescent="0.25">
      <c r="A317" t="s">
        <v>211</v>
      </c>
      <c r="B317" t="s">
        <v>51</v>
      </c>
      <c r="C317" t="s">
        <v>169</v>
      </c>
      <c r="D317">
        <v>1</v>
      </c>
      <c r="E317">
        <v>4</v>
      </c>
      <c r="F317" s="3">
        <v>43168</v>
      </c>
      <c r="G317" s="3">
        <v>43181</v>
      </c>
      <c r="H317" s="3">
        <v>43182</v>
      </c>
      <c r="I317" s="3">
        <v>43192</v>
      </c>
      <c r="P317" s="3"/>
      <c r="Q317" s="3"/>
      <c r="R317" s="3"/>
      <c r="S317" s="3"/>
    </row>
    <row r="318" spans="1:19" x14ac:dyDescent="0.25">
      <c r="D318">
        <v>2</v>
      </c>
      <c r="E318">
        <v>4</v>
      </c>
      <c r="F318" s="3">
        <v>43334</v>
      </c>
      <c r="G318" s="3">
        <v>43347</v>
      </c>
      <c r="H318" s="3">
        <v>43348</v>
      </c>
      <c r="I318" s="3">
        <v>43356</v>
      </c>
      <c r="P318" s="3"/>
      <c r="Q318" s="3"/>
      <c r="R318" s="3"/>
      <c r="S318" s="3"/>
    </row>
    <row r="319" spans="1:19" x14ac:dyDescent="0.25">
      <c r="C319" t="s">
        <v>172</v>
      </c>
      <c r="D319">
        <v>1</v>
      </c>
      <c r="E319">
        <v>6</v>
      </c>
      <c r="F319" s="3">
        <v>43150</v>
      </c>
      <c r="G319" s="3">
        <v>43161</v>
      </c>
      <c r="H319" s="3">
        <v>43164</v>
      </c>
      <c r="I319" s="3">
        <v>43174</v>
      </c>
      <c r="P319" s="3"/>
      <c r="Q319" s="3"/>
      <c r="R319" s="3"/>
      <c r="S319" s="3"/>
    </row>
    <row r="320" spans="1:19" x14ac:dyDescent="0.25">
      <c r="D320">
        <v>2</v>
      </c>
      <c r="E320">
        <v>6</v>
      </c>
      <c r="F320" s="3">
        <v>43321</v>
      </c>
      <c r="G320" s="3">
        <v>43334</v>
      </c>
      <c r="H320" s="3">
        <v>43335</v>
      </c>
      <c r="I320" s="3">
        <v>43343</v>
      </c>
      <c r="P320" s="3"/>
      <c r="Q320" s="3"/>
      <c r="R320" s="3"/>
      <c r="S320" s="3"/>
    </row>
    <row r="321" spans="2:19" x14ac:dyDescent="0.25">
      <c r="C321" t="s">
        <v>173</v>
      </c>
      <c r="D321">
        <v>1</v>
      </c>
      <c r="E321">
        <v>6</v>
      </c>
      <c r="F321" s="3">
        <v>43150</v>
      </c>
      <c r="G321" s="3">
        <v>43161</v>
      </c>
      <c r="H321" s="3">
        <v>43164</v>
      </c>
      <c r="I321" s="3">
        <v>43174</v>
      </c>
      <c r="P321" s="3"/>
      <c r="Q321" s="3"/>
      <c r="R321" s="3"/>
      <c r="S321" s="3"/>
    </row>
    <row r="322" spans="2:19" x14ac:dyDescent="0.25">
      <c r="D322">
        <v>2</v>
      </c>
      <c r="E322">
        <v>6</v>
      </c>
      <c r="F322" s="3">
        <v>43321</v>
      </c>
      <c r="G322" s="3">
        <v>43334</v>
      </c>
      <c r="H322" s="3">
        <v>43335</v>
      </c>
      <c r="I322" s="3">
        <v>43343</v>
      </c>
      <c r="P322" s="3"/>
      <c r="Q322" s="3"/>
      <c r="R322" s="3"/>
      <c r="S322" s="3"/>
    </row>
    <row r="323" spans="2:19" x14ac:dyDescent="0.25">
      <c r="C323" t="s">
        <v>308</v>
      </c>
      <c r="D323">
        <v>1</v>
      </c>
      <c r="E323">
        <v>6</v>
      </c>
      <c r="F323" s="3">
        <v>43168</v>
      </c>
      <c r="G323" s="3">
        <v>43181</v>
      </c>
      <c r="H323" s="3">
        <v>43182</v>
      </c>
      <c r="I323" s="3">
        <v>43192</v>
      </c>
      <c r="P323" s="3"/>
      <c r="Q323" s="3"/>
      <c r="R323" s="3"/>
      <c r="S323" s="3"/>
    </row>
    <row r="324" spans="2:19" x14ac:dyDescent="0.25">
      <c r="D324">
        <v>2</v>
      </c>
      <c r="E324">
        <v>6</v>
      </c>
      <c r="F324" s="3">
        <v>43334</v>
      </c>
      <c r="G324" s="3">
        <v>43347</v>
      </c>
      <c r="H324" s="3">
        <v>43348</v>
      </c>
      <c r="I324" s="3">
        <v>43356</v>
      </c>
      <c r="P324" s="3"/>
      <c r="Q324" s="3"/>
      <c r="R324" s="3"/>
      <c r="S324" s="3"/>
    </row>
    <row r="325" spans="2:19" x14ac:dyDescent="0.25">
      <c r="B325" t="s">
        <v>103</v>
      </c>
      <c r="C325" t="s">
        <v>213</v>
      </c>
      <c r="D325">
        <v>1</v>
      </c>
      <c r="E325">
        <v>6</v>
      </c>
      <c r="F325" s="3">
        <v>43018</v>
      </c>
      <c r="G325" s="3">
        <v>43024</v>
      </c>
      <c r="H325" s="3">
        <v>43025</v>
      </c>
      <c r="I325" s="3">
        <v>43038</v>
      </c>
      <c r="P325" s="3"/>
      <c r="Q325" s="3"/>
      <c r="R325" s="3"/>
      <c r="S325" s="3"/>
    </row>
    <row r="326" spans="2:19" x14ac:dyDescent="0.25">
      <c r="D326">
        <v>2</v>
      </c>
      <c r="E326">
        <v>6</v>
      </c>
      <c r="F326" s="3">
        <v>43181</v>
      </c>
      <c r="G326" s="3">
        <v>43194</v>
      </c>
      <c r="H326" s="3">
        <v>43195</v>
      </c>
      <c r="I326" s="3">
        <v>43203</v>
      </c>
      <c r="P326" s="3"/>
      <c r="Q326" s="3"/>
      <c r="R326" s="3"/>
      <c r="S326" s="3"/>
    </row>
    <row r="327" spans="2:19" x14ac:dyDescent="0.25">
      <c r="D327">
        <v>3</v>
      </c>
      <c r="E327">
        <v>6</v>
      </c>
      <c r="F327" s="3">
        <v>43353</v>
      </c>
      <c r="G327" s="3">
        <v>43364</v>
      </c>
      <c r="H327" s="3">
        <v>43366</v>
      </c>
      <c r="I327" s="3">
        <v>43374</v>
      </c>
      <c r="P327" s="3"/>
      <c r="Q327" s="3"/>
      <c r="R327" s="3"/>
      <c r="S327" s="3"/>
    </row>
    <row r="328" spans="2:19" x14ac:dyDescent="0.25">
      <c r="C328" t="s">
        <v>214</v>
      </c>
      <c r="D328">
        <v>1</v>
      </c>
      <c r="E328">
        <v>4</v>
      </c>
      <c r="F328" s="3">
        <v>43031</v>
      </c>
      <c r="G328" s="3">
        <v>43035</v>
      </c>
      <c r="H328" s="3">
        <v>43038</v>
      </c>
      <c r="I328" s="3">
        <v>43049</v>
      </c>
      <c r="P328" s="3"/>
      <c r="Q328" s="3"/>
      <c r="R328" s="3"/>
      <c r="S328" s="3"/>
    </row>
    <row r="329" spans="2:19" x14ac:dyDescent="0.25">
      <c r="D329">
        <v>2</v>
      </c>
      <c r="E329">
        <v>4</v>
      </c>
      <c r="F329" s="3">
        <v>43181</v>
      </c>
      <c r="G329" s="3">
        <v>43194</v>
      </c>
      <c r="H329" s="3">
        <v>43195</v>
      </c>
      <c r="I329" s="3">
        <v>43203</v>
      </c>
      <c r="P329" s="3"/>
      <c r="Q329" s="3"/>
      <c r="R329" s="3"/>
      <c r="S329" s="3"/>
    </row>
    <row r="330" spans="2:19" x14ac:dyDescent="0.25">
      <c r="D330">
        <v>3</v>
      </c>
      <c r="E330">
        <v>4</v>
      </c>
      <c r="F330" s="3">
        <v>43353</v>
      </c>
      <c r="G330" s="3">
        <v>43364</v>
      </c>
      <c r="H330" s="3">
        <v>43366</v>
      </c>
      <c r="I330" s="3">
        <v>43374</v>
      </c>
      <c r="P330" s="3"/>
      <c r="Q330" s="3"/>
      <c r="R330" s="3"/>
      <c r="S330" s="3"/>
    </row>
    <row r="331" spans="2:19" x14ac:dyDescent="0.25">
      <c r="B331" t="s">
        <v>54</v>
      </c>
      <c r="C331" t="s">
        <v>215</v>
      </c>
      <c r="D331">
        <v>1</v>
      </c>
      <c r="E331">
        <v>6</v>
      </c>
      <c r="F331" s="3">
        <v>43181</v>
      </c>
      <c r="G331" s="3">
        <v>43194</v>
      </c>
      <c r="H331" s="3">
        <v>43195</v>
      </c>
      <c r="I331" s="3">
        <v>43203</v>
      </c>
      <c r="P331" s="3"/>
      <c r="Q331" s="3"/>
      <c r="R331" s="3"/>
      <c r="S331" s="3"/>
    </row>
    <row r="332" spans="2:19" x14ac:dyDescent="0.25">
      <c r="D332">
        <v>2</v>
      </c>
      <c r="E332">
        <v>6</v>
      </c>
      <c r="F332" s="3">
        <v>43353</v>
      </c>
      <c r="G332" s="3">
        <v>43364</v>
      </c>
      <c r="H332" s="3">
        <v>43366</v>
      </c>
      <c r="I332" s="3">
        <v>43374</v>
      </c>
      <c r="P332" s="3"/>
      <c r="Q332" s="3"/>
      <c r="R332" s="3"/>
      <c r="S332" s="3"/>
    </row>
    <row r="333" spans="2:19" x14ac:dyDescent="0.25">
      <c r="C333" t="s">
        <v>216</v>
      </c>
      <c r="D333">
        <v>1</v>
      </c>
      <c r="E333">
        <v>6</v>
      </c>
      <c r="F333" s="3">
        <v>43122</v>
      </c>
      <c r="G333" s="3">
        <v>43133</v>
      </c>
      <c r="H333" s="3">
        <v>43136</v>
      </c>
      <c r="I333" s="3">
        <v>43144</v>
      </c>
      <c r="P333" s="3"/>
      <c r="Q333" s="3"/>
      <c r="R333" s="3"/>
      <c r="S333" s="3"/>
    </row>
    <row r="334" spans="2:19" x14ac:dyDescent="0.25">
      <c r="D334">
        <v>2</v>
      </c>
      <c r="E334">
        <v>6</v>
      </c>
      <c r="F334" s="3">
        <v>43276</v>
      </c>
      <c r="G334" s="3">
        <v>43287</v>
      </c>
      <c r="H334" s="3">
        <v>43290</v>
      </c>
      <c r="I334" s="3">
        <v>43298</v>
      </c>
      <c r="P334" s="3"/>
      <c r="Q334" s="3"/>
      <c r="R334" s="3"/>
      <c r="S334" s="3"/>
    </row>
    <row r="335" spans="2:19" x14ac:dyDescent="0.25">
      <c r="C335" t="s">
        <v>55</v>
      </c>
      <c r="D335">
        <v>1</v>
      </c>
      <c r="E335">
        <v>3</v>
      </c>
      <c r="F335" s="3">
        <v>43122</v>
      </c>
      <c r="G335" s="3">
        <v>43133</v>
      </c>
      <c r="H335" s="3">
        <v>43136</v>
      </c>
      <c r="I335" s="3">
        <v>43144</v>
      </c>
      <c r="P335" s="3"/>
      <c r="Q335" s="3"/>
      <c r="R335" s="3"/>
      <c r="S335" s="3"/>
    </row>
    <row r="336" spans="2:19" x14ac:dyDescent="0.25">
      <c r="D336">
        <v>2</v>
      </c>
      <c r="E336">
        <v>3</v>
      </c>
      <c r="F336" s="3">
        <v>43276</v>
      </c>
      <c r="G336" s="3">
        <v>43287</v>
      </c>
      <c r="H336" s="3">
        <v>43290</v>
      </c>
      <c r="I336" s="3">
        <v>43298</v>
      </c>
      <c r="P336" s="3"/>
      <c r="Q336" s="3"/>
      <c r="R336" s="3"/>
      <c r="S336" s="3"/>
    </row>
    <row r="337" spans="2:19" x14ac:dyDescent="0.25">
      <c r="C337" t="s">
        <v>217</v>
      </c>
      <c r="D337">
        <v>1</v>
      </c>
      <c r="E337">
        <v>6</v>
      </c>
      <c r="F337" s="3">
        <v>43122</v>
      </c>
      <c r="G337" s="3">
        <v>43133</v>
      </c>
      <c r="H337" s="3">
        <v>43136</v>
      </c>
      <c r="I337" s="3">
        <v>43144</v>
      </c>
      <c r="P337" s="3"/>
      <c r="Q337" s="3"/>
      <c r="R337" s="3"/>
      <c r="S337" s="3"/>
    </row>
    <row r="338" spans="2:19" x14ac:dyDescent="0.25">
      <c r="D338">
        <v>2</v>
      </c>
      <c r="E338">
        <v>6</v>
      </c>
      <c r="F338" s="3">
        <v>43276</v>
      </c>
      <c r="G338" s="3">
        <v>43287</v>
      </c>
      <c r="H338" s="3">
        <v>43290</v>
      </c>
      <c r="I338" s="3">
        <v>43298</v>
      </c>
      <c r="P338" s="3"/>
      <c r="Q338" s="3"/>
      <c r="R338" s="3"/>
      <c r="S338" s="3"/>
    </row>
    <row r="339" spans="2:19" x14ac:dyDescent="0.25">
      <c r="C339" t="s">
        <v>218</v>
      </c>
      <c r="D339">
        <v>1</v>
      </c>
      <c r="E339">
        <v>6</v>
      </c>
      <c r="F339" s="3">
        <v>43242</v>
      </c>
      <c r="G339" s="3">
        <v>43255</v>
      </c>
      <c r="H339" s="3">
        <v>43256</v>
      </c>
      <c r="I339" s="3">
        <v>43266</v>
      </c>
      <c r="P339" s="3"/>
      <c r="Q339" s="3"/>
      <c r="R339" s="3"/>
      <c r="S339" s="3"/>
    </row>
    <row r="340" spans="2:19" x14ac:dyDescent="0.25">
      <c r="D340">
        <v>2</v>
      </c>
      <c r="E340">
        <v>6</v>
      </c>
      <c r="F340" s="3">
        <v>43430</v>
      </c>
      <c r="G340" s="3">
        <v>43441</v>
      </c>
      <c r="H340" s="3">
        <v>43442</v>
      </c>
      <c r="I340" s="3">
        <v>43451</v>
      </c>
      <c r="P340" s="3"/>
      <c r="Q340" s="3"/>
      <c r="R340" s="3"/>
      <c r="S340" s="3"/>
    </row>
    <row r="341" spans="2:19" x14ac:dyDescent="0.25">
      <c r="B341" t="s">
        <v>56</v>
      </c>
      <c r="C341" t="s">
        <v>57</v>
      </c>
      <c r="D341">
        <v>1</v>
      </c>
      <c r="E341">
        <v>3</v>
      </c>
      <c r="F341" s="3">
        <v>43047</v>
      </c>
      <c r="G341" s="3">
        <v>43053</v>
      </c>
      <c r="H341" s="3">
        <v>43054</v>
      </c>
      <c r="I341" s="3">
        <v>43067</v>
      </c>
      <c r="P341" s="3"/>
      <c r="Q341" s="3"/>
      <c r="R341" s="3"/>
      <c r="S341" s="3"/>
    </row>
    <row r="342" spans="2:19" x14ac:dyDescent="0.25">
      <c r="D342">
        <v>2</v>
      </c>
      <c r="E342">
        <v>3</v>
      </c>
      <c r="F342" s="3">
        <v>43109</v>
      </c>
      <c r="G342" s="3">
        <v>43122</v>
      </c>
      <c r="H342" s="3">
        <v>43123</v>
      </c>
      <c r="I342" s="3">
        <v>43131</v>
      </c>
      <c r="P342" s="3"/>
      <c r="Q342" s="3"/>
      <c r="R342" s="3"/>
      <c r="S342" s="3"/>
    </row>
    <row r="343" spans="2:19" x14ac:dyDescent="0.25">
      <c r="D343">
        <v>3</v>
      </c>
      <c r="E343">
        <v>3</v>
      </c>
      <c r="F343" s="3">
        <v>43262</v>
      </c>
      <c r="G343" s="3">
        <v>43273</v>
      </c>
      <c r="H343" s="3">
        <v>43274</v>
      </c>
      <c r="I343" s="3">
        <v>43283</v>
      </c>
      <c r="P343" s="3"/>
      <c r="Q343" s="3"/>
      <c r="R343" s="3"/>
      <c r="S343" s="3"/>
    </row>
    <row r="344" spans="2:19" x14ac:dyDescent="0.25">
      <c r="C344" t="s">
        <v>58</v>
      </c>
      <c r="D344">
        <v>1</v>
      </c>
      <c r="E344">
        <v>3</v>
      </c>
      <c r="F344" s="3">
        <v>43047</v>
      </c>
      <c r="G344" s="3">
        <v>43053</v>
      </c>
      <c r="H344" s="3">
        <v>43054</v>
      </c>
      <c r="I344" s="3">
        <v>43067</v>
      </c>
      <c r="P344" s="3"/>
      <c r="Q344" s="3"/>
      <c r="R344" s="3"/>
      <c r="S344" s="3"/>
    </row>
    <row r="345" spans="2:19" x14ac:dyDescent="0.25">
      <c r="D345">
        <v>2</v>
      </c>
      <c r="E345">
        <v>3</v>
      </c>
      <c r="F345" s="3">
        <v>43109</v>
      </c>
      <c r="G345" s="3">
        <v>43122</v>
      </c>
      <c r="H345" s="3">
        <v>43123</v>
      </c>
      <c r="I345" s="3">
        <v>43131</v>
      </c>
      <c r="P345" s="3"/>
      <c r="Q345" s="3"/>
      <c r="R345" s="3"/>
      <c r="S345" s="3"/>
    </row>
    <row r="346" spans="2:19" x14ac:dyDescent="0.25">
      <c r="D346">
        <v>3</v>
      </c>
      <c r="E346">
        <v>3</v>
      </c>
      <c r="F346" s="3">
        <v>43262</v>
      </c>
      <c r="G346" s="3">
        <v>43273</v>
      </c>
      <c r="H346" s="3">
        <v>43274</v>
      </c>
      <c r="I346" s="3">
        <v>43283</v>
      </c>
      <c r="P346" s="3"/>
      <c r="Q346" s="3"/>
      <c r="R346" s="3"/>
      <c r="S346" s="3"/>
    </row>
    <row r="347" spans="2:19" x14ac:dyDescent="0.25">
      <c r="B347" t="s">
        <v>60</v>
      </c>
      <c r="C347" t="s">
        <v>61</v>
      </c>
      <c r="D347">
        <v>1</v>
      </c>
      <c r="E347">
        <v>3</v>
      </c>
      <c r="F347" s="3">
        <v>43199</v>
      </c>
      <c r="G347" s="3">
        <v>43210</v>
      </c>
      <c r="H347" s="3">
        <v>43213</v>
      </c>
      <c r="I347" s="3">
        <v>43224</v>
      </c>
      <c r="P347" s="3"/>
      <c r="Q347" s="3"/>
      <c r="R347" s="3"/>
      <c r="S347" s="3"/>
    </row>
    <row r="348" spans="2:19" x14ac:dyDescent="0.25">
      <c r="D348">
        <v>2</v>
      </c>
      <c r="E348">
        <v>3</v>
      </c>
      <c r="F348" s="3">
        <v>43364</v>
      </c>
      <c r="G348" s="3">
        <v>43377</v>
      </c>
      <c r="H348" s="3">
        <v>43378</v>
      </c>
      <c r="I348" s="3">
        <v>43388</v>
      </c>
      <c r="P348" s="3"/>
      <c r="Q348" s="3"/>
      <c r="R348" s="3"/>
      <c r="S348" s="3"/>
    </row>
    <row r="349" spans="2:19" x14ac:dyDescent="0.25">
      <c r="C349" t="s">
        <v>62</v>
      </c>
      <c r="D349">
        <v>1</v>
      </c>
      <c r="E349">
        <v>4</v>
      </c>
      <c r="F349" s="3">
        <v>43199</v>
      </c>
      <c r="G349" s="3">
        <v>43210</v>
      </c>
      <c r="H349" s="3">
        <v>43213</v>
      </c>
      <c r="I349" s="3">
        <v>43224</v>
      </c>
      <c r="P349" s="3"/>
      <c r="Q349" s="3"/>
      <c r="R349" s="3"/>
      <c r="S349" s="3"/>
    </row>
    <row r="350" spans="2:19" x14ac:dyDescent="0.25">
      <c r="D350">
        <v>2</v>
      </c>
      <c r="E350">
        <v>4</v>
      </c>
      <c r="F350" s="3">
        <v>43364</v>
      </c>
      <c r="G350" s="3">
        <v>43377</v>
      </c>
      <c r="H350" s="3">
        <v>43378</v>
      </c>
      <c r="I350" s="3">
        <v>43388</v>
      </c>
      <c r="P350" s="3"/>
      <c r="Q350" s="3"/>
      <c r="R350" s="3"/>
      <c r="S350" s="3"/>
    </row>
    <row r="351" spans="2:19" x14ac:dyDescent="0.25">
      <c r="B351" t="s">
        <v>219</v>
      </c>
      <c r="C351" t="s">
        <v>220</v>
      </c>
      <c r="D351">
        <v>1</v>
      </c>
      <c r="E351">
        <v>6</v>
      </c>
      <c r="F351" s="3">
        <v>43031</v>
      </c>
      <c r="G351" s="3">
        <v>43035</v>
      </c>
      <c r="H351" s="3">
        <v>43038</v>
      </c>
      <c r="I351" s="3">
        <v>43049</v>
      </c>
      <c r="P351" s="3"/>
      <c r="Q351" s="3"/>
      <c r="R351" s="3"/>
      <c r="S351" s="3"/>
    </row>
    <row r="352" spans="2:19" x14ac:dyDescent="0.25">
      <c r="D352">
        <v>2</v>
      </c>
      <c r="E352">
        <v>6</v>
      </c>
      <c r="F352" s="3">
        <v>43242</v>
      </c>
      <c r="G352" s="3">
        <v>43255</v>
      </c>
      <c r="H352" s="3">
        <v>43256</v>
      </c>
      <c r="I352" s="3">
        <v>43266</v>
      </c>
      <c r="P352" s="3"/>
      <c r="Q352" s="3"/>
      <c r="R352" s="3"/>
      <c r="S352" s="3"/>
    </row>
    <row r="353" spans="1:19" x14ac:dyDescent="0.25">
      <c r="D353">
        <v>3</v>
      </c>
      <c r="E353">
        <v>6</v>
      </c>
      <c r="F353" s="3">
        <v>43430</v>
      </c>
      <c r="G353" s="3">
        <v>43441</v>
      </c>
      <c r="H353" s="3">
        <v>43442</v>
      </c>
      <c r="I353" s="3">
        <v>43451</v>
      </c>
      <c r="P353" s="3"/>
      <c r="Q353" s="3"/>
      <c r="R353" s="3"/>
      <c r="S353" s="3"/>
    </row>
    <row r="354" spans="1:19" x14ac:dyDescent="0.25">
      <c r="C354" t="s">
        <v>221</v>
      </c>
      <c r="D354">
        <v>1</v>
      </c>
      <c r="E354">
        <v>6</v>
      </c>
      <c r="F354" s="3">
        <v>43213</v>
      </c>
      <c r="G354" s="3">
        <v>43224</v>
      </c>
      <c r="H354" s="3">
        <v>43225</v>
      </c>
      <c r="I354" s="3">
        <v>43235</v>
      </c>
      <c r="P354" s="3"/>
      <c r="Q354" s="3"/>
      <c r="R354" s="3"/>
      <c r="S354" s="3"/>
    </row>
    <row r="355" spans="1:19" x14ac:dyDescent="0.25">
      <c r="D355">
        <v>2</v>
      </c>
      <c r="E355">
        <v>6</v>
      </c>
      <c r="F355" s="3">
        <v>43395</v>
      </c>
      <c r="G355" s="3">
        <v>43406</v>
      </c>
      <c r="H355" s="3">
        <v>43409</v>
      </c>
      <c r="I355" s="3">
        <v>43417</v>
      </c>
      <c r="P355" s="3"/>
      <c r="Q355" s="3"/>
      <c r="R355" s="3"/>
      <c r="S355" s="3"/>
    </row>
    <row r="356" spans="1:19" x14ac:dyDescent="0.25">
      <c r="B356" t="s">
        <v>108</v>
      </c>
      <c r="C356" t="s">
        <v>223</v>
      </c>
      <c r="D356">
        <v>1</v>
      </c>
      <c r="E356">
        <v>3</v>
      </c>
      <c r="F356" s="3">
        <v>43229</v>
      </c>
      <c r="G356" s="3">
        <v>43242</v>
      </c>
      <c r="H356" s="3">
        <v>43243</v>
      </c>
      <c r="I356" s="3">
        <v>43251</v>
      </c>
      <c r="P356" s="3"/>
      <c r="Q356" s="3"/>
      <c r="R356" s="3"/>
      <c r="S356" s="3"/>
    </row>
    <row r="357" spans="1:19" x14ac:dyDescent="0.25">
      <c r="D357">
        <v>2</v>
      </c>
      <c r="E357">
        <v>3</v>
      </c>
      <c r="F357" s="3">
        <v>43413</v>
      </c>
      <c r="G357" s="3">
        <v>43426</v>
      </c>
      <c r="H357" s="3">
        <v>43427</v>
      </c>
      <c r="I357" s="3">
        <v>43437</v>
      </c>
      <c r="P357" s="3"/>
      <c r="Q357" s="3"/>
      <c r="R357" s="3"/>
      <c r="S357" s="3"/>
    </row>
    <row r="358" spans="1:19" x14ac:dyDescent="0.25">
      <c r="B358" t="s">
        <v>181</v>
      </c>
      <c r="C358" t="s">
        <v>183</v>
      </c>
      <c r="D358">
        <v>1</v>
      </c>
      <c r="E358">
        <v>12</v>
      </c>
      <c r="F358" s="3">
        <v>43168</v>
      </c>
      <c r="G358" s="3">
        <v>43181</v>
      </c>
      <c r="H358" s="3">
        <v>43182</v>
      </c>
      <c r="I358" s="3">
        <v>43192</v>
      </c>
      <c r="P358" s="3"/>
      <c r="Q358" s="3"/>
      <c r="R358" s="3"/>
      <c r="S358" s="3"/>
    </row>
    <row r="359" spans="1:19" x14ac:dyDescent="0.25">
      <c r="D359">
        <v>2</v>
      </c>
      <c r="E359">
        <v>12</v>
      </c>
      <c r="F359" s="3">
        <v>43334</v>
      </c>
      <c r="G359" s="3">
        <v>43347</v>
      </c>
      <c r="H359" s="3">
        <v>43348</v>
      </c>
      <c r="I359" s="3">
        <v>43356</v>
      </c>
      <c r="P359" s="3"/>
      <c r="Q359" s="3"/>
      <c r="R359" s="3"/>
      <c r="S359" s="3"/>
    </row>
    <row r="360" spans="1:19" x14ac:dyDescent="0.25">
      <c r="A360" t="s">
        <v>295</v>
      </c>
      <c r="B360" t="s">
        <v>51</v>
      </c>
      <c r="C360" t="s">
        <v>192</v>
      </c>
      <c r="D360">
        <v>1</v>
      </c>
      <c r="E360">
        <v>6</v>
      </c>
      <c r="F360" s="3">
        <v>43164</v>
      </c>
      <c r="G360" s="3">
        <v>43175</v>
      </c>
      <c r="H360" s="3">
        <v>43176</v>
      </c>
      <c r="I360" s="3">
        <v>43185</v>
      </c>
      <c r="P360" s="3"/>
      <c r="Q360" s="3"/>
      <c r="R360" s="3"/>
      <c r="S360" s="3"/>
    </row>
    <row r="361" spans="1:19" x14ac:dyDescent="0.25">
      <c r="D361">
        <v>2</v>
      </c>
      <c r="E361">
        <v>6</v>
      </c>
      <c r="F361" s="3">
        <v>43315</v>
      </c>
      <c r="G361" s="3">
        <v>43328</v>
      </c>
      <c r="H361" s="3">
        <v>43329</v>
      </c>
      <c r="I361" s="3">
        <v>43339</v>
      </c>
      <c r="P361" s="3"/>
      <c r="Q361" s="3"/>
      <c r="R361" s="3"/>
      <c r="S361" s="3"/>
    </row>
    <row r="362" spans="1:19" x14ac:dyDescent="0.25">
      <c r="C362" t="s">
        <v>193</v>
      </c>
      <c r="D362">
        <v>1</v>
      </c>
      <c r="E362">
        <v>4</v>
      </c>
      <c r="F362" s="3">
        <v>43122</v>
      </c>
      <c r="G362" s="3">
        <v>43133</v>
      </c>
      <c r="H362" s="3">
        <v>43134</v>
      </c>
      <c r="I362" s="3">
        <v>43143</v>
      </c>
      <c r="P362" s="3"/>
      <c r="Q362" s="3"/>
      <c r="R362" s="3"/>
      <c r="S362" s="3"/>
    </row>
    <row r="363" spans="1:19" x14ac:dyDescent="0.25">
      <c r="D363">
        <v>2</v>
      </c>
      <c r="E363">
        <v>4</v>
      </c>
      <c r="F363" s="3">
        <v>43270</v>
      </c>
      <c r="G363" s="3">
        <v>43283</v>
      </c>
      <c r="H363" s="3">
        <v>43284</v>
      </c>
      <c r="I363" s="3">
        <v>43292</v>
      </c>
      <c r="P363" s="3"/>
      <c r="Q363" s="3"/>
      <c r="R363" s="3"/>
      <c r="S363" s="3"/>
    </row>
    <row r="364" spans="1:19" x14ac:dyDescent="0.25">
      <c r="C364" t="s">
        <v>52</v>
      </c>
      <c r="D364">
        <v>1</v>
      </c>
      <c r="E364">
        <v>4</v>
      </c>
      <c r="F364" s="3">
        <v>43164</v>
      </c>
      <c r="G364" s="3">
        <v>43175</v>
      </c>
      <c r="H364" s="3">
        <v>43176</v>
      </c>
      <c r="I364" s="3">
        <v>43185</v>
      </c>
      <c r="P364" s="3"/>
      <c r="Q364" s="3"/>
      <c r="R364" s="3"/>
      <c r="S364" s="3"/>
    </row>
    <row r="365" spans="1:19" x14ac:dyDescent="0.25">
      <c r="D365">
        <v>2</v>
      </c>
      <c r="E365">
        <v>4</v>
      </c>
      <c r="F365" s="3">
        <v>43315</v>
      </c>
      <c r="G365" s="3">
        <v>43328</v>
      </c>
      <c r="H365" s="3">
        <v>43329</v>
      </c>
      <c r="I365" s="3">
        <v>43339</v>
      </c>
      <c r="P365" s="3"/>
      <c r="Q365" s="3"/>
      <c r="R365" s="3"/>
      <c r="S365" s="3"/>
    </row>
    <row r="366" spans="1:19" x14ac:dyDescent="0.25">
      <c r="C366" t="s">
        <v>195</v>
      </c>
      <c r="D366">
        <v>1</v>
      </c>
      <c r="E366">
        <v>4</v>
      </c>
      <c r="F366" s="3">
        <v>43122</v>
      </c>
      <c r="G366" s="3">
        <v>43133</v>
      </c>
      <c r="H366" s="3">
        <v>43134</v>
      </c>
      <c r="I366" s="3">
        <v>43143</v>
      </c>
      <c r="P366" s="3"/>
      <c r="Q366" s="3"/>
      <c r="R366" s="3"/>
      <c r="S366" s="3"/>
    </row>
    <row r="367" spans="1:19" x14ac:dyDescent="0.25">
      <c r="D367">
        <v>2</v>
      </c>
      <c r="E367">
        <v>4</v>
      </c>
      <c r="F367" s="3">
        <v>43270</v>
      </c>
      <c r="G367" s="3">
        <v>43283</v>
      </c>
      <c r="H367" s="3">
        <v>43284</v>
      </c>
      <c r="I367" s="3">
        <v>43292</v>
      </c>
      <c r="P367" s="3"/>
      <c r="Q367" s="3"/>
      <c r="R367" s="3"/>
      <c r="S367" s="3"/>
    </row>
    <row r="368" spans="1:19" x14ac:dyDescent="0.25">
      <c r="C368" t="s">
        <v>170</v>
      </c>
      <c r="D368">
        <v>1</v>
      </c>
      <c r="E368">
        <v>2</v>
      </c>
      <c r="F368" s="3">
        <v>43136</v>
      </c>
      <c r="G368" s="3">
        <v>43147</v>
      </c>
      <c r="H368" s="3">
        <v>43148</v>
      </c>
      <c r="I368" s="3">
        <v>43158</v>
      </c>
      <c r="P368" s="3"/>
      <c r="Q368" s="3"/>
      <c r="R368" s="3"/>
      <c r="S368" s="3"/>
    </row>
    <row r="369" spans="2:19" x14ac:dyDescent="0.25">
      <c r="D369">
        <v>2</v>
      </c>
      <c r="E369">
        <v>2</v>
      </c>
      <c r="F369" s="3">
        <v>43255</v>
      </c>
      <c r="G369" s="3">
        <v>43266</v>
      </c>
      <c r="H369" s="3">
        <v>43268</v>
      </c>
      <c r="I369" s="3">
        <v>43276</v>
      </c>
      <c r="P369" s="3"/>
      <c r="Q369" s="3"/>
      <c r="R369" s="3"/>
      <c r="S369" s="3"/>
    </row>
    <row r="370" spans="2:19" x14ac:dyDescent="0.25">
      <c r="C370" t="s">
        <v>197</v>
      </c>
      <c r="D370">
        <v>1</v>
      </c>
      <c r="E370">
        <v>4</v>
      </c>
      <c r="F370" s="3">
        <v>43122</v>
      </c>
      <c r="G370" s="3">
        <v>43133</v>
      </c>
      <c r="H370" s="3">
        <v>43134</v>
      </c>
      <c r="I370" s="3">
        <v>43143</v>
      </c>
      <c r="P370" s="3"/>
      <c r="Q370" s="3"/>
      <c r="R370" s="3"/>
      <c r="S370" s="3"/>
    </row>
    <row r="371" spans="2:19" x14ac:dyDescent="0.25">
      <c r="D371">
        <v>2</v>
      </c>
      <c r="E371">
        <v>4</v>
      </c>
      <c r="F371" s="3">
        <v>43270</v>
      </c>
      <c r="G371" s="3">
        <v>43283</v>
      </c>
      <c r="H371" s="3">
        <v>43284</v>
      </c>
      <c r="I371" s="3">
        <v>43292</v>
      </c>
      <c r="P371" s="3"/>
      <c r="Q371" s="3"/>
      <c r="R371" s="3"/>
      <c r="S371" s="3"/>
    </row>
    <row r="372" spans="2:19" x14ac:dyDescent="0.25">
      <c r="C372" t="s">
        <v>171</v>
      </c>
      <c r="D372">
        <v>1</v>
      </c>
      <c r="E372">
        <v>2</v>
      </c>
      <c r="F372" s="3">
        <v>43136</v>
      </c>
      <c r="G372" s="3">
        <v>43147</v>
      </c>
      <c r="H372" s="3">
        <v>43148</v>
      </c>
      <c r="I372" s="3">
        <v>43158</v>
      </c>
      <c r="P372" s="3"/>
      <c r="Q372" s="3"/>
      <c r="R372" s="3"/>
      <c r="S372" s="3"/>
    </row>
    <row r="373" spans="2:19" x14ac:dyDescent="0.25">
      <c r="D373">
        <v>2</v>
      </c>
      <c r="E373">
        <v>2</v>
      </c>
      <c r="F373" s="3">
        <v>43255</v>
      </c>
      <c r="G373" s="3">
        <v>43266</v>
      </c>
      <c r="H373" s="3">
        <v>43268</v>
      </c>
      <c r="I373" s="3">
        <v>43276</v>
      </c>
      <c r="P373" s="3"/>
      <c r="Q373" s="3"/>
      <c r="R373" s="3"/>
      <c r="S373" s="3"/>
    </row>
    <row r="374" spans="2:19" x14ac:dyDescent="0.25">
      <c r="C374" t="s">
        <v>174</v>
      </c>
      <c r="D374">
        <v>1</v>
      </c>
      <c r="E374">
        <v>2</v>
      </c>
      <c r="F374" s="3">
        <v>43136</v>
      </c>
      <c r="G374" s="3">
        <v>43147</v>
      </c>
      <c r="H374" s="3">
        <v>43148</v>
      </c>
      <c r="I374" s="3">
        <v>43158</v>
      </c>
      <c r="P374" s="3"/>
      <c r="Q374" s="3"/>
      <c r="R374" s="3"/>
      <c r="S374" s="3"/>
    </row>
    <row r="375" spans="2:19" x14ac:dyDescent="0.25">
      <c r="D375">
        <v>2</v>
      </c>
      <c r="E375">
        <v>2</v>
      </c>
      <c r="F375" s="3">
        <v>43255</v>
      </c>
      <c r="G375" s="3">
        <v>43266</v>
      </c>
      <c r="H375" s="3">
        <v>43268</v>
      </c>
      <c r="I375" s="3">
        <v>43276</v>
      </c>
      <c r="P375" s="3"/>
      <c r="Q375" s="3"/>
      <c r="R375" s="3"/>
      <c r="S375" s="3"/>
    </row>
    <row r="376" spans="2:19" x14ac:dyDescent="0.25">
      <c r="C376" t="s">
        <v>302</v>
      </c>
      <c r="D376">
        <v>1</v>
      </c>
      <c r="E376">
        <v>6</v>
      </c>
      <c r="F376" s="3">
        <v>43164</v>
      </c>
      <c r="G376" s="3">
        <v>43175</v>
      </c>
      <c r="H376" s="3">
        <v>43176</v>
      </c>
      <c r="I376" s="3">
        <v>43185</v>
      </c>
      <c r="P376" s="3"/>
      <c r="Q376" s="3"/>
      <c r="R376" s="3"/>
      <c r="S376" s="3"/>
    </row>
    <row r="377" spans="2:19" x14ac:dyDescent="0.25">
      <c r="D377">
        <v>2</v>
      </c>
      <c r="E377">
        <v>6</v>
      </c>
      <c r="F377" s="3">
        <v>43315</v>
      </c>
      <c r="G377" s="3">
        <v>43328</v>
      </c>
      <c r="H377" s="3">
        <v>43329</v>
      </c>
      <c r="I377" s="3">
        <v>43339</v>
      </c>
      <c r="P377" s="3"/>
      <c r="Q377" s="3"/>
      <c r="R377" s="3"/>
      <c r="S377" s="3"/>
    </row>
    <row r="378" spans="2:19" x14ac:dyDescent="0.25">
      <c r="C378" t="s">
        <v>305</v>
      </c>
      <c r="D378">
        <v>1</v>
      </c>
      <c r="E378">
        <v>6</v>
      </c>
      <c r="F378" s="3">
        <v>43136</v>
      </c>
      <c r="G378" s="3">
        <v>43147</v>
      </c>
      <c r="H378" s="3">
        <v>43148</v>
      </c>
      <c r="I378" s="3">
        <v>43158</v>
      </c>
      <c r="P378" s="3"/>
      <c r="Q378" s="3"/>
      <c r="R378" s="3"/>
      <c r="S378" s="3"/>
    </row>
    <row r="379" spans="2:19" x14ac:dyDescent="0.25">
      <c r="D379">
        <v>2</v>
      </c>
      <c r="E379">
        <v>6</v>
      </c>
      <c r="F379" s="3">
        <v>43255</v>
      </c>
      <c r="G379" s="3">
        <v>43266</v>
      </c>
      <c r="H379" s="3">
        <v>43268</v>
      </c>
      <c r="I379" s="3">
        <v>43276</v>
      </c>
      <c r="P379" s="3"/>
      <c r="Q379" s="3"/>
      <c r="R379" s="3"/>
      <c r="S379" s="3"/>
    </row>
    <row r="380" spans="2:19" x14ac:dyDescent="0.25">
      <c r="B380" t="s">
        <v>199</v>
      </c>
      <c r="C380" t="s">
        <v>200</v>
      </c>
      <c r="D380">
        <v>1</v>
      </c>
      <c r="E380">
        <v>4</v>
      </c>
      <c r="F380" s="3">
        <v>43019</v>
      </c>
      <c r="G380" s="3">
        <v>43021</v>
      </c>
      <c r="H380" s="3">
        <v>43024</v>
      </c>
      <c r="I380" s="3">
        <v>43056</v>
      </c>
      <c r="P380" s="3"/>
      <c r="Q380" s="3"/>
      <c r="R380" s="3"/>
      <c r="S380" s="3"/>
    </row>
    <row r="381" spans="2:19" x14ac:dyDescent="0.25">
      <c r="D381">
        <v>2</v>
      </c>
      <c r="E381">
        <v>4</v>
      </c>
      <c r="F381" s="3">
        <v>43179</v>
      </c>
      <c r="G381" s="3">
        <v>43192</v>
      </c>
      <c r="H381" s="3">
        <v>43193</v>
      </c>
      <c r="I381" s="3">
        <v>43201</v>
      </c>
      <c r="P381" s="3"/>
      <c r="Q381" s="3"/>
      <c r="R381" s="3"/>
      <c r="S381" s="3"/>
    </row>
    <row r="382" spans="2:19" x14ac:dyDescent="0.25">
      <c r="D382">
        <v>3</v>
      </c>
      <c r="E382">
        <v>4</v>
      </c>
      <c r="F382" s="3">
        <v>43376</v>
      </c>
      <c r="G382" s="3">
        <v>43389</v>
      </c>
      <c r="H382" s="3">
        <v>43390</v>
      </c>
      <c r="I382" s="3">
        <v>43398</v>
      </c>
      <c r="P382" s="3"/>
      <c r="Q382" s="3"/>
      <c r="R382" s="3"/>
      <c r="S382" s="3"/>
    </row>
    <row r="383" spans="2:19" x14ac:dyDescent="0.25">
      <c r="C383" t="s">
        <v>201</v>
      </c>
      <c r="D383">
        <v>1</v>
      </c>
      <c r="E383">
        <v>4</v>
      </c>
      <c r="F383" s="3">
        <v>43019</v>
      </c>
      <c r="G383" s="3">
        <v>43021</v>
      </c>
      <c r="H383" s="3">
        <v>43024</v>
      </c>
      <c r="I383" s="3">
        <v>43056</v>
      </c>
      <c r="P383" s="3"/>
      <c r="Q383" s="3"/>
      <c r="R383" s="3"/>
      <c r="S383" s="3"/>
    </row>
    <row r="384" spans="2:19" x14ac:dyDescent="0.25">
      <c r="D384">
        <v>2</v>
      </c>
      <c r="E384">
        <v>4</v>
      </c>
      <c r="F384" s="3">
        <v>43179</v>
      </c>
      <c r="G384" s="3">
        <v>43192</v>
      </c>
      <c r="H384" s="3">
        <v>43193</v>
      </c>
      <c r="I384" s="3">
        <v>43201</v>
      </c>
      <c r="P384" s="3"/>
      <c r="Q384" s="3"/>
      <c r="R384" s="3"/>
      <c r="S384" s="3"/>
    </row>
    <row r="385" spans="3:19" x14ac:dyDescent="0.25">
      <c r="D385">
        <v>3</v>
      </c>
      <c r="E385">
        <v>4</v>
      </c>
      <c r="F385" s="3">
        <v>43376</v>
      </c>
      <c r="G385" s="3">
        <v>43389</v>
      </c>
      <c r="H385" s="3">
        <v>43390</v>
      </c>
      <c r="I385" s="3">
        <v>43398</v>
      </c>
      <c r="P385" s="3"/>
      <c r="Q385" s="3"/>
      <c r="R385" s="3"/>
      <c r="S385" s="3"/>
    </row>
    <row r="386" spans="3:19" x14ac:dyDescent="0.25">
      <c r="C386" t="s">
        <v>202</v>
      </c>
      <c r="D386">
        <v>1</v>
      </c>
      <c r="E386">
        <v>4</v>
      </c>
      <c r="F386" s="3">
        <v>43019</v>
      </c>
      <c r="G386" s="3">
        <v>43021</v>
      </c>
      <c r="H386" s="3">
        <v>43024</v>
      </c>
      <c r="I386" s="3">
        <v>43056</v>
      </c>
      <c r="P386" s="3"/>
      <c r="Q386" s="3"/>
      <c r="R386" s="3"/>
      <c r="S386" s="3"/>
    </row>
    <row r="387" spans="3:19" x14ac:dyDescent="0.25">
      <c r="D387">
        <v>2</v>
      </c>
      <c r="E387">
        <v>4</v>
      </c>
      <c r="F387" s="3">
        <v>43193</v>
      </c>
      <c r="G387" s="3">
        <v>43206</v>
      </c>
      <c r="H387" s="3">
        <v>43207</v>
      </c>
      <c r="I387" s="3">
        <v>43215</v>
      </c>
      <c r="P387" s="3"/>
      <c r="Q387" s="3"/>
      <c r="R387" s="3"/>
      <c r="S387" s="3"/>
    </row>
    <row r="388" spans="3:19" x14ac:dyDescent="0.25">
      <c r="D388">
        <v>3</v>
      </c>
      <c r="E388">
        <v>4</v>
      </c>
      <c r="F388" s="3">
        <v>43395</v>
      </c>
      <c r="G388" s="3">
        <v>43406</v>
      </c>
      <c r="H388" s="3">
        <v>43407</v>
      </c>
      <c r="I388" s="3">
        <v>43417</v>
      </c>
      <c r="P388" s="3"/>
      <c r="Q388" s="3"/>
      <c r="R388" s="3"/>
      <c r="S388" s="3"/>
    </row>
    <row r="389" spans="3:19" x14ac:dyDescent="0.25">
      <c r="C389" t="s">
        <v>203</v>
      </c>
      <c r="D389">
        <v>1</v>
      </c>
      <c r="E389">
        <v>4</v>
      </c>
      <c r="F389" s="3">
        <v>43019</v>
      </c>
      <c r="G389" s="3">
        <v>43021</v>
      </c>
      <c r="H389" s="3">
        <v>43024</v>
      </c>
      <c r="I389" s="3">
        <v>43056</v>
      </c>
      <c r="P389" s="3"/>
      <c r="Q389" s="3"/>
      <c r="R389" s="3"/>
      <c r="S389" s="3"/>
    </row>
    <row r="390" spans="3:19" x14ac:dyDescent="0.25">
      <c r="D390">
        <v>2</v>
      </c>
      <c r="E390">
        <v>4</v>
      </c>
      <c r="F390" s="3">
        <v>43179</v>
      </c>
      <c r="G390" s="3">
        <v>43192</v>
      </c>
      <c r="H390" s="3">
        <v>43193</v>
      </c>
      <c r="I390" s="3">
        <v>43201</v>
      </c>
      <c r="P390" s="3"/>
      <c r="Q390" s="3"/>
      <c r="R390" s="3"/>
      <c r="S390" s="3"/>
    </row>
    <row r="391" spans="3:19" x14ac:dyDescent="0.25">
      <c r="D391">
        <v>3</v>
      </c>
      <c r="E391">
        <v>4</v>
      </c>
      <c r="F391" s="3">
        <v>43376</v>
      </c>
      <c r="G391" s="3">
        <v>43389</v>
      </c>
      <c r="H391" s="3">
        <v>43390</v>
      </c>
      <c r="I391" s="3">
        <v>43398</v>
      </c>
      <c r="P391" s="3"/>
      <c r="Q391" s="3"/>
      <c r="R391" s="3"/>
      <c r="S391" s="3"/>
    </row>
    <row r="392" spans="3:19" x14ac:dyDescent="0.25">
      <c r="C392" t="s">
        <v>204</v>
      </c>
      <c r="D392">
        <v>1</v>
      </c>
      <c r="E392">
        <v>4</v>
      </c>
      <c r="F392" s="3">
        <v>43019</v>
      </c>
      <c r="G392" s="3">
        <v>43021</v>
      </c>
      <c r="H392" s="3">
        <v>43024</v>
      </c>
      <c r="I392" s="3">
        <v>43056</v>
      </c>
      <c r="P392" s="3"/>
      <c r="Q392" s="3"/>
      <c r="R392" s="3"/>
      <c r="S392" s="3"/>
    </row>
    <row r="393" spans="3:19" x14ac:dyDescent="0.25">
      <c r="D393">
        <v>2</v>
      </c>
      <c r="E393">
        <v>4</v>
      </c>
      <c r="F393" s="3">
        <v>43193</v>
      </c>
      <c r="G393" s="3">
        <v>43206</v>
      </c>
      <c r="H393" s="3">
        <v>43207</v>
      </c>
      <c r="I393" s="3">
        <v>43215</v>
      </c>
      <c r="P393" s="3"/>
      <c r="Q393" s="3"/>
      <c r="R393" s="3"/>
      <c r="S393" s="3"/>
    </row>
    <row r="394" spans="3:19" x14ac:dyDescent="0.25">
      <c r="D394">
        <v>3</v>
      </c>
      <c r="E394">
        <v>4</v>
      </c>
      <c r="F394" s="3">
        <v>43395</v>
      </c>
      <c r="G394" s="3">
        <v>43406</v>
      </c>
      <c r="H394" s="3">
        <v>43407</v>
      </c>
      <c r="I394" s="3">
        <v>43417</v>
      </c>
      <c r="P394" s="3"/>
      <c r="Q394" s="3"/>
      <c r="R394" s="3"/>
      <c r="S394" s="3"/>
    </row>
    <row r="395" spans="3:19" x14ac:dyDescent="0.25">
      <c r="C395" t="s">
        <v>205</v>
      </c>
      <c r="D395">
        <v>1</v>
      </c>
      <c r="E395">
        <v>4</v>
      </c>
      <c r="F395" s="3">
        <v>43019</v>
      </c>
      <c r="G395" s="3">
        <v>43021</v>
      </c>
      <c r="H395" s="3">
        <v>43024</v>
      </c>
      <c r="I395" s="3">
        <v>43056</v>
      </c>
      <c r="P395" s="3"/>
      <c r="Q395" s="3"/>
      <c r="R395" s="3"/>
      <c r="S395" s="3"/>
    </row>
    <row r="396" spans="3:19" x14ac:dyDescent="0.25">
      <c r="D396">
        <v>2</v>
      </c>
      <c r="E396">
        <v>4</v>
      </c>
      <c r="F396" s="3">
        <v>43193</v>
      </c>
      <c r="G396" s="3">
        <v>43206</v>
      </c>
      <c r="H396" s="3">
        <v>43207</v>
      </c>
      <c r="I396" s="3">
        <v>43215</v>
      </c>
      <c r="P396" s="3"/>
      <c r="Q396" s="3"/>
      <c r="R396" s="3"/>
      <c r="S396" s="3"/>
    </row>
    <row r="397" spans="3:19" x14ac:dyDescent="0.25">
      <c r="D397">
        <v>3</v>
      </c>
      <c r="E397">
        <v>4</v>
      </c>
      <c r="F397" s="3">
        <v>43395</v>
      </c>
      <c r="G397" s="3">
        <v>43406</v>
      </c>
      <c r="H397" s="3">
        <v>43407</v>
      </c>
      <c r="I397" s="3">
        <v>43417</v>
      </c>
      <c r="P397" s="3"/>
      <c r="Q397" s="3"/>
      <c r="R397" s="3"/>
      <c r="S397" s="3"/>
    </row>
    <row r="398" spans="3:19" x14ac:dyDescent="0.25">
      <c r="C398" t="s">
        <v>206</v>
      </c>
      <c r="D398">
        <v>1</v>
      </c>
      <c r="E398">
        <v>4</v>
      </c>
      <c r="F398" s="3">
        <v>43019</v>
      </c>
      <c r="G398" s="3">
        <v>43021</v>
      </c>
      <c r="H398" s="3">
        <v>43024</v>
      </c>
      <c r="I398" s="3">
        <v>43056</v>
      </c>
      <c r="P398" s="3"/>
      <c r="Q398" s="3"/>
      <c r="R398" s="3"/>
      <c r="S398" s="3"/>
    </row>
    <row r="399" spans="3:19" x14ac:dyDescent="0.25">
      <c r="D399">
        <v>2</v>
      </c>
      <c r="E399">
        <v>4</v>
      </c>
      <c r="F399" s="3">
        <v>43193</v>
      </c>
      <c r="G399" s="3">
        <v>43206</v>
      </c>
      <c r="H399" s="3">
        <v>43207</v>
      </c>
      <c r="I399" s="3">
        <v>43215</v>
      </c>
      <c r="P399" s="3"/>
      <c r="Q399" s="3"/>
      <c r="R399" s="3"/>
      <c r="S399" s="3"/>
    </row>
    <row r="400" spans="3:19" x14ac:dyDescent="0.25">
      <c r="D400">
        <v>3</v>
      </c>
      <c r="E400">
        <v>4</v>
      </c>
      <c r="F400" s="3">
        <v>43395</v>
      </c>
      <c r="G400" s="3">
        <v>43406</v>
      </c>
      <c r="H400" s="3">
        <v>43407</v>
      </c>
      <c r="I400" s="3">
        <v>43417</v>
      </c>
      <c r="P400" s="3"/>
      <c r="Q400" s="3"/>
      <c r="R400" s="3"/>
      <c r="S400" s="3"/>
    </row>
    <row r="401" spans="1:19" x14ac:dyDescent="0.25">
      <c r="B401" t="s">
        <v>177</v>
      </c>
      <c r="C401" t="s">
        <v>178</v>
      </c>
      <c r="D401">
        <v>1</v>
      </c>
      <c r="E401">
        <v>2</v>
      </c>
      <c r="F401" s="3">
        <v>43103</v>
      </c>
      <c r="G401" s="3">
        <v>43116</v>
      </c>
      <c r="H401" s="3">
        <v>43117</v>
      </c>
      <c r="I401" s="3">
        <v>43125</v>
      </c>
      <c r="P401" s="3"/>
      <c r="Q401" s="3"/>
      <c r="R401" s="3"/>
      <c r="S401" s="3"/>
    </row>
    <row r="402" spans="1:19" x14ac:dyDescent="0.25">
      <c r="D402">
        <v>2</v>
      </c>
      <c r="E402">
        <v>2</v>
      </c>
      <c r="F402" s="3">
        <v>43241</v>
      </c>
      <c r="G402" s="3">
        <v>43252</v>
      </c>
      <c r="H402" s="3">
        <v>43254</v>
      </c>
      <c r="I402" s="3">
        <v>43264</v>
      </c>
      <c r="P402" s="3"/>
      <c r="Q402" s="3"/>
      <c r="R402" s="3"/>
      <c r="S402" s="3"/>
    </row>
    <row r="403" spans="1:19" x14ac:dyDescent="0.25">
      <c r="C403" t="s">
        <v>209</v>
      </c>
      <c r="D403">
        <v>1</v>
      </c>
      <c r="E403">
        <v>4</v>
      </c>
      <c r="F403" s="3">
        <v>43019</v>
      </c>
      <c r="G403" s="3">
        <v>43021</v>
      </c>
      <c r="H403" s="3">
        <v>43024</v>
      </c>
      <c r="I403" s="3">
        <v>43056</v>
      </c>
      <c r="P403" s="3"/>
      <c r="Q403" s="3"/>
      <c r="R403" s="3"/>
      <c r="S403" s="3"/>
    </row>
    <row r="404" spans="1:19" x14ac:dyDescent="0.25">
      <c r="D404">
        <v>2</v>
      </c>
      <c r="E404">
        <v>4</v>
      </c>
      <c r="F404" s="3">
        <v>43179</v>
      </c>
      <c r="G404" s="3">
        <v>43192</v>
      </c>
      <c r="H404" s="3">
        <v>43193</v>
      </c>
      <c r="I404" s="3">
        <v>43201</v>
      </c>
      <c r="P404" s="3"/>
      <c r="Q404" s="3"/>
      <c r="R404" s="3"/>
      <c r="S404" s="3"/>
    </row>
    <row r="405" spans="1:19" x14ac:dyDescent="0.25">
      <c r="D405">
        <v>3</v>
      </c>
      <c r="E405">
        <v>4</v>
      </c>
      <c r="F405" s="3">
        <v>43376</v>
      </c>
      <c r="G405" s="3">
        <v>43389</v>
      </c>
      <c r="H405" s="3">
        <v>43390</v>
      </c>
      <c r="I405" s="3">
        <v>43398</v>
      </c>
      <c r="P405" s="3"/>
      <c r="Q405" s="3"/>
      <c r="R405" s="3"/>
      <c r="S405" s="3"/>
    </row>
    <row r="406" spans="1:19" x14ac:dyDescent="0.25">
      <c r="B406" t="s">
        <v>179</v>
      </c>
      <c r="C406" t="s">
        <v>210</v>
      </c>
      <c r="D406">
        <v>1</v>
      </c>
      <c r="E406">
        <v>2</v>
      </c>
      <c r="F406" s="3">
        <v>43054</v>
      </c>
      <c r="G406" s="3">
        <v>43056</v>
      </c>
      <c r="H406" s="3">
        <v>43059</v>
      </c>
      <c r="I406" s="3">
        <v>43067</v>
      </c>
      <c r="P406" s="3"/>
      <c r="Q406" s="3"/>
      <c r="R406" s="3"/>
      <c r="S406" s="3"/>
    </row>
    <row r="407" spans="1:19" x14ac:dyDescent="0.25">
      <c r="D407">
        <v>2</v>
      </c>
      <c r="E407">
        <v>2</v>
      </c>
      <c r="F407" s="3">
        <v>43150</v>
      </c>
      <c r="G407" s="3">
        <v>43161</v>
      </c>
      <c r="H407" s="3">
        <v>43162</v>
      </c>
      <c r="I407" s="3">
        <v>43173</v>
      </c>
      <c r="P407" s="3"/>
      <c r="Q407" s="3"/>
      <c r="R407" s="3"/>
      <c r="S407" s="3"/>
    </row>
    <row r="408" spans="1:19" x14ac:dyDescent="0.25">
      <c r="D408">
        <v>3</v>
      </c>
      <c r="E408">
        <v>2</v>
      </c>
      <c r="F408" s="3">
        <v>43332</v>
      </c>
      <c r="G408" s="3">
        <v>43343</v>
      </c>
      <c r="H408" s="3">
        <v>43346</v>
      </c>
      <c r="I408" s="3">
        <v>43354</v>
      </c>
      <c r="P408" s="3"/>
      <c r="Q408" s="3"/>
      <c r="R408" s="3"/>
      <c r="S408" s="3"/>
    </row>
    <row r="409" spans="1:19" x14ac:dyDescent="0.25">
      <c r="C409" t="s">
        <v>180</v>
      </c>
      <c r="D409">
        <v>1</v>
      </c>
      <c r="E409">
        <v>2</v>
      </c>
      <c r="F409" s="3">
        <v>43103</v>
      </c>
      <c r="G409" s="3">
        <v>43116</v>
      </c>
      <c r="H409" s="3">
        <v>43117</v>
      </c>
      <c r="I409" s="3">
        <v>43125</v>
      </c>
      <c r="P409" s="3"/>
      <c r="Q409" s="3"/>
      <c r="R409" s="3"/>
      <c r="S409" s="3"/>
    </row>
    <row r="410" spans="1:19" x14ac:dyDescent="0.25">
      <c r="D410">
        <v>2</v>
      </c>
      <c r="E410">
        <v>2</v>
      </c>
      <c r="F410" s="3">
        <v>43241</v>
      </c>
      <c r="G410" s="3">
        <v>43252</v>
      </c>
      <c r="H410" s="3">
        <v>43254</v>
      </c>
      <c r="I410" s="3">
        <v>43264</v>
      </c>
      <c r="P410" s="3"/>
      <c r="Q410" s="3"/>
      <c r="R410" s="3"/>
      <c r="S410" s="3"/>
    </row>
    <row r="411" spans="1:19" x14ac:dyDescent="0.25">
      <c r="A411" t="s">
        <v>312</v>
      </c>
      <c r="B411" t="s">
        <v>268</v>
      </c>
      <c r="C411" t="s">
        <v>269</v>
      </c>
      <c r="D411">
        <v>1</v>
      </c>
      <c r="E411">
        <v>4</v>
      </c>
      <c r="F411" s="3">
        <v>43178</v>
      </c>
      <c r="G411" s="3">
        <v>43189</v>
      </c>
      <c r="H411" s="3">
        <v>43191</v>
      </c>
      <c r="I411" s="3">
        <v>43199</v>
      </c>
      <c r="P411" s="3"/>
      <c r="Q411" s="3"/>
      <c r="R411" s="3"/>
      <c r="S411" s="3"/>
    </row>
    <row r="412" spans="1:19" x14ac:dyDescent="0.25">
      <c r="D412">
        <v>2</v>
      </c>
      <c r="E412">
        <v>4</v>
      </c>
      <c r="F412" s="3">
        <v>43381</v>
      </c>
      <c r="G412" s="3">
        <v>43392</v>
      </c>
      <c r="H412" s="3">
        <v>43393</v>
      </c>
      <c r="I412" s="3">
        <v>43402</v>
      </c>
      <c r="P412" s="3"/>
      <c r="Q412" s="3"/>
      <c r="R412" s="3"/>
      <c r="S412" s="3"/>
    </row>
    <row r="413" spans="1:19" x14ac:dyDescent="0.25">
      <c r="C413" t="s">
        <v>270</v>
      </c>
      <c r="D413">
        <v>1</v>
      </c>
      <c r="E413">
        <v>4</v>
      </c>
      <c r="F413" s="3">
        <v>43178</v>
      </c>
      <c r="G413" s="3">
        <v>43189</v>
      </c>
      <c r="H413" s="3">
        <v>43191</v>
      </c>
      <c r="I413" s="3">
        <v>43199</v>
      </c>
      <c r="P413" s="3"/>
      <c r="Q413" s="3"/>
      <c r="R413" s="3"/>
      <c r="S413" s="3"/>
    </row>
    <row r="414" spans="1:19" x14ac:dyDescent="0.25">
      <c r="D414">
        <v>2</v>
      </c>
      <c r="E414">
        <v>4</v>
      </c>
      <c r="F414" s="3">
        <v>43381</v>
      </c>
      <c r="G414" s="3">
        <v>43392</v>
      </c>
      <c r="H414" s="3">
        <v>43393</v>
      </c>
      <c r="I414" s="3">
        <v>43402</v>
      </c>
      <c r="P414" s="3"/>
      <c r="Q414" s="3"/>
      <c r="R414" s="3"/>
      <c r="S414" s="3"/>
    </row>
    <row r="415" spans="1:19" x14ac:dyDescent="0.25">
      <c r="C415" t="s">
        <v>271</v>
      </c>
      <c r="D415">
        <v>1</v>
      </c>
      <c r="E415">
        <v>4</v>
      </c>
      <c r="F415" s="3">
        <v>43178</v>
      </c>
      <c r="G415" s="3">
        <v>43189</v>
      </c>
      <c r="H415" s="3">
        <v>43191</v>
      </c>
      <c r="I415" s="3">
        <v>43199</v>
      </c>
      <c r="P415" s="3"/>
      <c r="Q415" s="3"/>
      <c r="R415" s="3"/>
      <c r="S415" s="3"/>
    </row>
    <row r="416" spans="1:19" x14ac:dyDescent="0.25">
      <c r="D416">
        <v>2</v>
      </c>
      <c r="E416">
        <v>4</v>
      </c>
      <c r="F416" s="3">
        <v>43381</v>
      </c>
      <c r="G416" s="3">
        <v>43392</v>
      </c>
      <c r="H416" s="3">
        <v>43393</v>
      </c>
      <c r="I416" s="3">
        <v>43402</v>
      </c>
      <c r="P416" s="3"/>
      <c r="Q416" s="3"/>
      <c r="R416" s="3"/>
      <c r="S416" s="3"/>
    </row>
    <row r="417" spans="2:19" x14ac:dyDescent="0.25">
      <c r="C417" t="s">
        <v>272</v>
      </c>
      <c r="D417">
        <v>1</v>
      </c>
      <c r="E417">
        <v>4</v>
      </c>
      <c r="F417" s="3">
        <v>43178</v>
      </c>
      <c r="G417" s="3">
        <v>43189</v>
      </c>
      <c r="H417" s="3">
        <v>43191</v>
      </c>
      <c r="I417" s="3">
        <v>43199</v>
      </c>
      <c r="P417" s="3"/>
      <c r="Q417" s="3"/>
      <c r="R417" s="3"/>
      <c r="S417" s="3"/>
    </row>
    <row r="418" spans="2:19" x14ac:dyDescent="0.25">
      <c r="D418">
        <v>2</v>
      </c>
      <c r="E418">
        <v>4</v>
      </c>
      <c r="F418" s="3">
        <v>43381</v>
      </c>
      <c r="G418" s="3">
        <v>43392</v>
      </c>
      <c r="H418" s="3">
        <v>43393</v>
      </c>
      <c r="I418" s="3">
        <v>43402</v>
      </c>
      <c r="P418" s="3"/>
      <c r="Q418" s="3"/>
      <c r="R418" s="3"/>
      <c r="S418" s="3"/>
    </row>
    <row r="419" spans="2:19" x14ac:dyDescent="0.25">
      <c r="C419" t="s">
        <v>273</v>
      </c>
      <c r="D419">
        <v>1</v>
      </c>
      <c r="E419">
        <v>6</v>
      </c>
      <c r="F419" s="3">
        <v>43178</v>
      </c>
      <c r="G419" s="3">
        <v>43189</v>
      </c>
      <c r="H419" s="3">
        <v>43191</v>
      </c>
      <c r="I419" s="3">
        <v>43199</v>
      </c>
      <c r="P419" s="3"/>
      <c r="Q419" s="3"/>
      <c r="R419" s="3"/>
      <c r="S419" s="3"/>
    </row>
    <row r="420" spans="2:19" x14ac:dyDescent="0.25">
      <c r="D420">
        <v>2</v>
      </c>
      <c r="E420">
        <v>6</v>
      </c>
      <c r="F420" s="3">
        <v>43381</v>
      </c>
      <c r="G420" s="3">
        <v>43392</v>
      </c>
      <c r="H420" s="3">
        <v>43393</v>
      </c>
      <c r="I420" s="3">
        <v>43402</v>
      </c>
      <c r="P420" s="3"/>
      <c r="Q420" s="3"/>
      <c r="R420" s="3"/>
      <c r="S420" s="3"/>
    </row>
    <row r="421" spans="2:19" x14ac:dyDescent="0.25">
      <c r="B421" t="s">
        <v>274</v>
      </c>
      <c r="C421" t="s">
        <v>274</v>
      </c>
      <c r="D421">
        <v>1</v>
      </c>
      <c r="E421">
        <v>6</v>
      </c>
      <c r="F421" s="3">
        <v>42976</v>
      </c>
      <c r="G421" s="3">
        <v>43017</v>
      </c>
      <c r="H421" s="3">
        <v>43018</v>
      </c>
      <c r="I421" s="3">
        <v>43031</v>
      </c>
      <c r="P421" s="3"/>
      <c r="Q421" s="3"/>
      <c r="R421" s="3"/>
      <c r="S421" s="3"/>
    </row>
    <row r="422" spans="2:19" x14ac:dyDescent="0.25">
      <c r="D422">
        <v>2</v>
      </c>
      <c r="E422">
        <v>6</v>
      </c>
      <c r="F422" s="3">
        <v>43206</v>
      </c>
      <c r="G422" s="3">
        <v>43217</v>
      </c>
      <c r="H422" s="3">
        <v>43220</v>
      </c>
      <c r="I422" s="3">
        <v>43251</v>
      </c>
      <c r="P422" s="3"/>
      <c r="Q422" s="3"/>
      <c r="R422" s="3"/>
      <c r="S422" s="3"/>
    </row>
    <row r="423" spans="2:19" x14ac:dyDescent="0.25">
      <c r="D423">
        <v>3</v>
      </c>
      <c r="E423">
        <v>6</v>
      </c>
      <c r="F423" s="3">
        <v>43367</v>
      </c>
      <c r="G423" s="3">
        <v>43378</v>
      </c>
      <c r="H423" s="3">
        <v>43381</v>
      </c>
      <c r="I423" s="3">
        <v>43389</v>
      </c>
      <c r="P423" s="3"/>
      <c r="Q423" s="3"/>
      <c r="R423" s="3"/>
      <c r="S423" s="3"/>
    </row>
    <row r="424" spans="2:19" x14ac:dyDescent="0.25">
      <c r="B424" t="s">
        <v>224</v>
      </c>
      <c r="C424" t="s">
        <v>225</v>
      </c>
      <c r="D424">
        <v>1</v>
      </c>
      <c r="E424">
        <v>6</v>
      </c>
      <c r="F424" s="3">
        <v>43055</v>
      </c>
      <c r="G424" s="3">
        <v>43068</v>
      </c>
      <c r="H424" s="3">
        <v>43069</v>
      </c>
      <c r="I424" s="3">
        <v>43096</v>
      </c>
      <c r="P424" s="3"/>
      <c r="Q424" s="3"/>
      <c r="R424" s="3"/>
      <c r="S424" s="3"/>
    </row>
    <row r="425" spans="2:19" x14ac:dyDescent="0.25">
      <c r="D425">
        <v>2</v>
      </c>
      <c r="E425">
        <v>6</v>
      </c>
      <c r="F425" s="3"/>
      <c r="G425" s="3"/>
      <c r="H425" s="3">
        <v>43232</v>
      </c>
      <c r="I425" s="3">
        <v>43241</v>
      </c>
      <c r="P425" s="3"/>
      <c r="Q425" s="3"/>
      <c r="R425" s="3"/>
      <c r="S425" s="3"/>
    </row>
    <row r="426" spans="2:19" x14ac:dyDescent="0.25">
      <c r="D426">
        <v>3</v>
      </c>
      <c r="E426">
        <v>6</v>
      </c>
      <c r="F426" s="3"/>
      <c r="G426" s="3"/>
      <c r="H426" s="3">
        <v>43316</v>
      </c>
      <c r="I426" s="3">
        <v>43325</v>
      </c>
      <c r="P426" s="3"/>
      <c r="Q426" s="3"/>
      <c r="R426" s="3"/>
      <c r="S426" s="3"/>
    </row>
    <row r="427" spans="2:19" x14ac:dyDescent="0.25">
      <c r="C427" t="s">
        <v>226</v>
      </c>
      <c r="D427">
        <v>1</v>
      </c>
      <c r="E427">
        <v>4</v>
      </c>
      <c r="F427" s="3">
        <v>43055</v>
      </c>
      <c r="G427" s="3">
        <v>43068</v>
      </c>
      <c r="H427" s="3">
        <v>43069</v>
      </c>
      <c r="I427" s="3">
        <v>43096</v>
      </c>
      <c r="P427" s="3"/>
      <c r="Q427" s="3"/>
      <c r="R427" s="3"/>
      <c r="S427" s="3"/>
    </row>
    <row r="428" spans="2:19" x14ac:dyDescent="0.25">
      <c r="D428">
        <v>2</v>
      </c>
      <c r="E428">
        <v>4</v>
      </c>
      <c r="F428" s="3"/>
      <c r="G428" s="3"/>
      <c r="H428" s="3">
        <v>43232</v>
      </c>
      <c r="I428" s="3">
        <v>43241</v>
      </c>
      <c r="P428" s="3"/>
      <c r="Q428" s="3"/>
      <c r="R428" s="3"/>
      <c r="S428" s="3"/>
    </row>
    <row r="429" spans="2:19" x14ac:dyDescent="0.25">
      <c r="D429">
        <v>3</v>
      </c>
      <c r="E429">
        <v>4</v>
      </c>
      <c r="F429" s="3"/>
      <c r="G429" s="3"/>
      <c r="H429" s="3">
        <v>43316</v>
      </c>
      <c r="I429" s="3">
        <v>43325</v>
      </c>
      <c r="P429" s="3"/>
      <c r="Q429" s="3"/>
      <c r="R429" s="3"/>
      <c r="S429" s="3"/>
    </row>
    <row r="430" spans="2:19" x14ac:dyDescent="0.25">
      <c r="C430" t="s">
        <v>227</v>
      </c>
      <c r="D430">
        <v>1</v>
      </c>
      <c r="E430">
        <v>4</v>
      </c>
      <c r="F430" s="3">
        <v>43055</v>
      </c>
      <c r="G430" s="3">
        <v>43068</v>
      </c>
      <c r="H430" s="3">
        <v>43069</v>
      </c>
      <c r="I430" s="3">
        <v>43096</v>
      </c>
      <c r="P430" s="3"/>
      <c r="Q430" s="3"/>
      <c r="R430" s="3"/>
      <c r="S430" s="3"/>
    </row>
    <row r="431" spans="2:19" x14ac:dyDescent="0.25">
      <c r="D431">
        <v>2</v>
      </c>
      <c r="E431">
        <v>4</v>
      </c>
      <c r="F431" s="3"/>
      <c r="G431" s="3"/>
      <c r="H431" s="3">
        <v>43232</v>
      </c>
      <c r="I431" s="3">
        <v>43241</v>
      </c>
      <c r="P431" s="3"/>
      <c r="Q431" s="3"/>
      <c r="R431" s="3"/>
      <c r="S431" s="3"/>
    </row>
    <row r="432" spans="2:19" x14ac:dyDescent="0.25">
      <c r="D432">
        <v>3</v>
      </c>
      <c r="E432">
        <v>4</v>
      </c>
      <c r="F432" s="3"/>
      <c r="G432" s="3"/>
      <c r="H432" s="3">
        <v>43316</v>
      </c>
      <c r="I432" s="3">
        <v>43325</v>
      </c>
      <c r="P432" s="3"/>
      <c r="Q432" s="3"/>
      <c r="R432" s="3"/>
      <c r="S432" s="3"/>
    </row>
    <row r="433" spans="2:19" x14ac:dyDescent="0.25">
      <c r="C433" t="s">
        <v>228</v>
      </c>
      <c r="D433">
        <v>1</v>
      </c>
      <c r="E433">
        <v>6</v>
      </c>
      <c r="F433" s="3">
        <v>43220</v>
      </c>
      <c r="G433" s="3">
        <v>43231</v>
      </c>
      <c r="H433" s="3">
        <v>43232</v>
      </c>
      <c r="I433" s="3">
        <v>43241</v>
      </c>
      <c r="P433" s="3"/>
      <c r="Q433" s="3"/>
      <c r="R433" s="3"/>
      <c r="S433" s="3"/>
    </row>
    <row r="434" spans="2:19" x14ac:dyDescent="0.25">
      <c r="D434">
        <v>2</v>
      </c>
      <c r="E434">
        <v>6</v>
      </c>
      <c r="F434" s="3">
        <v>43326</v>
      </c>
      <c r="G434" s="3">
        <v>43339</v>
      </c>
      <c r="H434" s="3">
        <v>43340</v>
      </c>
      <c r="I434" s="3">
        <v>43348</v>
      </c>
      <c r="P434" s="3"/>
      <c r="Q434" s="3"/>
      <c r="R434" s="3"/>
      <c r="S434" s="3"/>
    </row>
    <row r="435" spans="2:19" x14ac:dyDescent="0.25">
      <c r="B435" t="s">
        <v>229</v>
      </c>
      <c r="C435" t="s">
        <v>230</v>
      </c>
      <c r="D435">
        <v>1</v>
      </c>
      <c r="E435">
        <v>6</v>
      </c>
      <c r="F435" s="3">
        <v>43055</v>
      </c>
      <c r="G435" s="3">
        <v>43068</v>
      </c>
      <c r="H435" s="3">
        <v>43069</v>
      </c>
      <c r="I435" s="3">
        <v>43096</v>
      </c>
      <c r="P435" s="3"/>
      <c r="Q435" s="3"/>
      <c r="R435" s="3"/>
      <c r="S435" s="3"/>
    </row>
    <row r="436" spans="2:19" x14ac:dyDescent="0.25">
      <c r="D436">
        <v>2</v>
      </c>
      <c r="E436">
        <v>6</v>
      </c>
      <c r="F436" s="3"/>
      <c r="G436" s="3"/>
      <c r="H436" s="3">
        <v>43136</v>
      </c>
      <c r="I436" s="3">
        <v>43147</v>
      </c>
      <c r="P436" s="3"/>
      <c r="Q436" s="3"/>
      <c r="R436" s="3"/>
      <c r="S436" s="3"/>
    </row>
    <row r="437" spans="2:19" x14ac:dyDescent="0.25">
      <c r="D437">
        <v>3</v>
      </c>
      <c r="E437">
        <v>6</v>
      </c>
      <c r="F437" s="3"/>
      <c r="G437" s="3"/>
      <c r="H437" s="3">
        <v>43179</v>
      </c>
      <c r="I437" s="3">
        <v>43187</v>
      </c>
      <c r="P437" s="3"/>
      <c r="Q437" s="3"/>
      <c r="R437" s="3"/>
      <c r="S437" s="3"/>
    </row>
    <row r="438" spans="2:19" x14ac:dyDescent="0.25">
      <c r="C438" t="s">
        <v>231</v>
      </c>
      <c r="D438">
        <v>1</v>
      </c>
      <c r="E438">
        <v>3</v>
      </c>
      <c r="F438" s="3">
        <v>43055</v>
      </c>
      <c r="G438" s="3">
        <v>43068</v>
      </c>
      <c r="H438" s="3">
        <v>43069</v>
      </c>
      <c r="I438" s="3">
        <v>43096</v>
      </c>
      <c r="P438" s="3"/>
      <c r="Q438" s="3"/>
      <c r="R438" s="3"/>
      <c r="S438" s="3"/>
    </row>
    <row r="439" spans="2:19" x14ac:dyDescent="0.25">
      <c r="D439">
        <v>2</v>
      </c>
      <c r="E439">
        <v>3</v>
      </c>
      <c r="F439" s="3"/>
      <c r="G439" s="3"/>
      <c r="H439" s="3">
        <v>43136</v>
      </c>
      <c r="I439" s="3">
        <v>43147</v>
      </c>
      <c r="P439" s="3"/>
      <c r="Q439" s="3"/>
      <c r="R439" s="3"/>
      <c r="S439" s="3"/>
    </row>
    <row r="440" spans="2:19" x14ac:dyDescent="0.25">
      <c r="D440">
        <v>3</v>
      </c>
      <c r="E440">
        <v>3</v>
      </c>
      <c r="F440" s="3"/>
      <c r="G440" s="3"/>
      <c r="H440" s="3">
        <v>43179</v>
      </c>
      <c r="I440" s="3">
        <v>43187</v>
      </c>
      <c r="P440" s="3"/>
      <c r="Q440" s="3"/>
      <c r="R440" s="3"/>
      <c r="S440" s="3"/>
    </row>
    <row r="441" spans="2:19" x14ac:dyDescent="0.25">
      <c r="C441" t="s">
        <v>232</v>
      </c>
      <c r="D441">
        <v>1</v>
      </c>
      <c r="E441">
        <v>6</v>
      </c>
      <c r="F441" s="3">
        <v>43195</v>
      </c>
      <c r="G441" s="3">
        <v>43208</v>
      </c>
      <c r="H441" s="3">
        <v>43209</v>
      </c>
      <c r="I441" s="3">
        <v>43217</v>
      </c>
      <c r="P441" s="3"/>
      <c r="Q441" s="3"/>
      <c r="R441" s="3"/>
      <c r="S441" s="3"/>
    </row>
    <row r="442" spans="2:19" x14ac:dyDescent="0.25">
      <c r="D442">
        <v>2</v>
      </c>
      <c r="E442">
        <v>6</v>
      </c>
      <c r="F442" s="3">
        <v>43326</v>
      </c>
      <c r="G442" s="3">
        <v>43339</v>
      </c>
      <c r="H442" s="3">
        <v>43340</v>
      </c>
      <c r="I442" s="3">
        <v>43348</v>
      </c>
      <c r="P442" s="3"/>
      <c r="Q442" s="3"/>
      <c r="R442" s="3"/>
      <c r="S442" s="3"/>
    </row>
    <row r="443" spans="2:19" x14ac:dyDescent="0.25">
      <c r="C443" t="s">
        <v>233</v>
      </c>
      <c r="D443">
        <v>1</v>
      </c>
      <c r="E443">
        <v>4</v>
      </c>
      <c r="F443" s="3">
        <v>43111</v>
      </c>
      <c r="G443" s="3">
        <v>43124</v>
      </c>
      <c r="H443" s="3">
        <v>43125</v>
      </c>
      <c r="I443" s="3">
        <v>43133</v>
      </c>
      <c r="P443" s="3"/>
      <c r="Q443" s="3"/>
      <c r="R443" s="3"/>
      <c r="S443" s="3"/>
    </row>
    <row r="444" spans="2:19" x14ac:dyDescent="0.25">
      <c r="D444">
        <v>2</v>
      </c>
      <c r="E444">
        <v>4</v>
      </c>
      <c r="F444" s="3">
        <v>43292</v>
      </c>
      <c r="G444" s="3">
        <v>43305</v>
      </c>
      <c r="H444" s="3">
        <v>43306</v>
      </c>
      <c r="I444" s="3">
        <v>43314</v>
      </c>
      <c r="P444" s="3"/>
      <c r="Q444" s="3"/>
      <c r="R444" s="3"/>
      <c r="S444" s="3"/>
    </row>
    <row r="445" spans="2:19" x14ac:dyDescent="0.25">
      <c r="B445" t="s">
        <v>234</v>
      </c>
      <c r="C445" t="s">
        <v>235</v>
      </c>
      <c r="D445">
        <v>1</v>
      </c>
      <c r="E445">
        <v>6</v>
      </c>
      <c r="F445" s="3">
        <v>43055</v>
      </c>
      <c r="G445" s="3">
        <v>43068</v>
      </c>
      <c r="H445" s="3">
        <v>43069</v>
      </c>
      <c r="I445" s="3">
        <v>43096</v>
      </c>
      <c r="P445" s="3"/>
      <c r="Q445" s="3"/>
      <c r="R445" s="3"/>
      <c r="S445" s="3"/>
    </row>
    <row r="446" spans="2:19" x14ac:dyDescent="0.25">
      <c r="D446">
        <v>2</v>
      </c>
      <c r="E446">
        <v>6</v>
      </c>
      <c r="F446" s="3"/>
      <c r="G446" s="3"/>
      <c r="H446" s="3">
        <v>43136</v>
      </c>
      <c r="I446" s="3">
        <v>43147</v>
      </c>
      <c r="P446" s="3"/>
      <c r="Q446" s="3"/>
      <c r="R446" s="3"/>
      <c r="S446" s="3"/>
    </row>
    <row r="447" spans="2:19" x14ac:dyDescent="0.25">
      <c r="D447">
        <v>3</v>
      </c>
      <c r="E447">
        <v>6</v>
      </c>
      <c r="F447" s="3"/>
      <c r="G447" s="3"/>
      <c r="H447" s="3">
        <v>43179</v>
      </c>
      <c r="I447" s="3">
        <v>43187</v>
      </c>
      <c r="P447" s="3"/>
      <c r="Q447" s="3"/>
      <c r="R447" s="3"/>
      <c r="S447" s="3"/>
    </row>
    <row r="448" spans="2:19" x14ac:dyDescent="0.25">
      <c r="C448" t="s">
        <v>236</v>
      </c>
      <c r="D448">
        <v>1</v>
      </c>
      <c r="E448">
        <v>6</v>
      </c>
      <c r="F448" s="3">
        <v>43055</v>
      </c>
      <c r="G448" s="3">
        <v>43068</v>
      </c>
      <c r="H448" s="3">
        <v>43069</v>
      </c>
      <c r="I448" s="3">
        <v>43096</v>
      </c>
      <c r="P448" s="3"/>
      <c r="Q448" s="3"/>
      <c r="R448" s="3"/>
      <c r="S448" s="3"/>
    </row>
    <row r="449" spans="1:19" x14ac:dyDescent="0.25">
      <c r="D449">
        <v>2</v>
      </c>
      <c r="E449">
        <v>6</v>
      </c>
      <c r="F449" s="3"/>
      <c r="G449" s="3"/>
      <c r="H449" s="3">
        <v>43136</v>
      </c>
      <c r="I449" s="3">
        <v>43147</v>
      </c>
      <c r="P449" s="3"/>
      <c r="Q449" s="3"/>
      <c r="R449" s="3"/>
      <c r="S449" s="3"/>
    </row>
    <row r="450" spans="1:19" x14ac:dyDescent="0.25">
      <c r="D450">
        <v>3</v>
      </c>
      <c r="E450">
        <v>6</v>
      </c>
      <c r="F450" s="3"/>
      <c r="G450" s="3"/>
      <c r="H450" s="3">
        <v>43179</v>
      </c>
      <c r="I450" s="3">
        <v>43187</v>
      </c>
      <c r="P450" s="3"/>
      <c r="Q450" s="3"/>
      <c r="R450" s="3"/>
      <c r="S450" s="3"/>
    </row>
    <row r="451" spans="1:19" x14ac:dyDescent="0.25">
      <c r="C451" t="s">
        <v>237</v>
      </c>
      <c r="D451">
        <v>1</v>
      </c>
      <c r="E451">
        <v>6</v>
      </c>
      <c r="F451" s="3">
        <v>43186</v>
      </c>
      <c r="G451" s="3">
        <v>43199</v>
      </c>
      <c r="H451" s="3">
        <v>43200</v>
      </c>
      <c r="I451" s="3">
        <v>43208</v>
      </c>
      <c r="P451" s="3"/>
      <c r="Q451" s="3"/>
      <c r="R451" s="3"/>
      <c r="S451" s="3"/>
    </row>
    <row r="452" spans="1:19" x14ac:dyDescent="0.25">
      <c r="D452">
        <v>2</v>
      </c>
      <c r="E452">
        <v>6</v>
      </c>
      <c r="F452" s="3">
        <v>43312</v>
      </c>
      <c r="G452" s="3">
        <v>43325</v>
      </c>
      <c r="H452" s="3">
        <v>43326</v>
      </c>
      <c r="I452" s="3">
        <v>43334</v>
      </c>
      <c r="P452" s="3"/>
      <c r="Q452" s="3"/>
      <c r="R452" s="3"/>
      <c r="S452" s="3"/>
    </row>
    <row r="453" spans="1:19" x14ac:dyDescent="0.25">
      <c r="C453" t="s">
        <v>238</v>
      </c>
      <c r="D453">
        <v>1</v>
      </c>
      <c r="E453">
        <v>3</v>
      </c>
      <c r="F453" s="3">
        <v>43111</v>
      </c>
      <c r="G453" s="3">
        <v>43124</v>
      </c>
      <c r="H453" s="3">
        <v>43125</v>
      </c>
      <c r="I453" s="3">
        <v>43133</v>
      </c>
      <c r="P453" s="3"/>
      <c r="Q453" s="3"/>
      <c r="R453" s="3"/>
      <c r="S453" s="3"/>
    </row>
    <row r="454" spans="1:19" x14ac:dyDescent="0.25">
      <c r="D454">
        <v>2</v>
      </c>
      <c r="E454">
        <v>3</v>
      </c>
      <c r="F454" s="3">
        <v>43292</v>
      </c>
      <c r="G454" s="3">
        <v>43305</v>
      </c>
      <c r="H454" s="3">
        <v>43306</v>
      </c>
      <c r="I454" s="3">
        <v>43314</v>
      </c>
      <c r="P454" s="3"/>
      <c r="Q454" s="3"/>
      <c r="R454" s="3"/>
      <c r="S454" s="3"/>
    </row>
    <row r="455" spans="1:19" x14ac:dyDescent="0.25">
      <c r="B455" t="s">
        <v>281</v>
      </c>
      <c r="C455" t="s">
        <v>282</v>
      </c>
      <c r="D455">
        <v>1</v>
      </c>
      <c r="E455">
        <v>4</v>
      </c>
      <c r="F455" s="3">
        <v>43145</v>
      </c>
      <c r="G455" s="3">
        <v>43158</v>
      </c>
      <c r="H455" s="3">
        <v>43159</v>
      </c>
      <c r="I455" s="3">
        <v>43171</v>
      </c>
      <c r="P455" s="3"/>
      <c r="Q455" s="3"/>
      <c r="R455" s="3"/>
      <c r="S455" s="3"/>
    </row>
    <row r="456" spans="1:19" x14ac:dyDescent="0.25">
      <c r="D456">
        <v>2</v>
      </c>
      <c r="E456">
        <v>4</v>
      </c>
      <c r="F456" s="3">
        <v>43336</v>
      </c>
      <c r="G456" s="3">
        <v>43349</v>
      </c>
      <c r="H456" s="3">
        <v>43350</v>
      </c>
      <c r="I456" s="3">
        <v>43360</v>
      </c>
      <c r="P456" s="3"/>
      <c r="Q456" s="3"/>
      <c r="R456" s="3"/>
      <c r="S456" s="3"/>
    </row>
    <row r="457" spans="1:19" x14ac:dyDescent="0.25">
      <c r="C457" t="s">
        <v>303</v>
      </c>
      <c r="D457">
        <v>1</v>
      </c>
      <c r="E457">
        <v>4</v>
      </c>
      <c r="F457" s="3">
        <v>43145</v>
      </c>
      <c r="G457" s="3">
        <v>43158</v>
      </c>
      <c r="H457" s="3">
        <v>43159</v>
      </c>
      <c r="I457" s="3">
        <v>43171</v>
      </c>
      <c r="P457" s="3"/>
      <c r="Q457" s="3"/>
      <c r="R457" s="3"/>
      <c r="S457" s="3"/>
    </row>
    <row r="458" spans="1:19" x14ac:dyDescent="0.25">
      <c r="D458">
        <v>2</v>
      </c>
      <c r="E458">
        <v>4</v>
      </c>
      <c r="F458" s="3">
        <v>43328</v>
      </c>
      <c r="G458" s="3">
        <v>43341</v>
      </c>
      <c r="H458" s="3">
        <v>43342</v>
      </c>
      <c r="I458" s="3">
        <v>43350</v>
      </c>
      <c r="P458" s="3"/>
      <c r="Q458" s="3"/>
      <c r="R458" s="3"/>
      <c r="S458" s="3"/>
    </row>
    <row r="459" spans="1:19" x14ac:dyDescent="0.25">
      <c r="A459" t="s">
        <v>321</v>
      </c>
      <c r="B459" t="s">
        <v>246</v>
      </c>
      <c r="C459" t="s">
        <v>247</v>
      </c>
      <c r="D459">
        <v>1</v>
      </c>
      <c r="E459">
        <v>4</v>
      </c>
      <c r="F459" s="3">
        <v>43122</v>
      </c>
      <c r="G459" s="3">
        <v>43133</v>
      </c>
      <c r="H459" s="3">
        <v>43135</v>
      </c>
      <c r="I459" s="3">
        <v>43143</v>
      </c>
      <c r="P459" s="3"/>
      <c r="Q459" s="3"/>
      <c r="R459" s="3"/>
      <c r="S459" s="3"/>
    </row>
    <row r="460" spans="1:19" x14ac:dyDescent="0.25">
      <c r="D460">
        <v>2</v>
      </c>
      <c r="E460">
        <v>4</v>
      </c>
      <c r="F460" s="3">
        <v>43304</v>
      </c>
      <c r="G460" s="3">
        <v>43315</v>
      </c>
      <c r="H460" s="3">
        <v>43316</v>
      </c>
      <c r="I460" s="3">
        <v>43325</v>
      </c>
      <c r="P460" s="3"/>
      <c r="Q460" s="3"/>
      <c r="R460" s="3"/>
      <c r="S460" s="3"/>
    </row>
    <row r="461" spans="1:19" x14ac:dyDescent="0.25">
      <c r="C461" t="s">
        <v>248</v>
      </c>
      <c r="D461">
        <v>1</v>
      </c>
      <c r="E461">
        <v>4</v>
      </c>
      <c r="F461" s="3">
        <v>43122</v>
      </c>
      <c r="G461" s="3">
        <v>43133</v>
      </c>
      <c r="H461" s="3">
        <v>43135</v>
      </c>
      <c r="I461" s="3">
        <v>43143</v>
      </c>
      <c r="P461" s="3"/>
      <c r="Q461" s="3"/>
      <c r="R461" s="3"/>
      <c r="S461" s="3"/>
    </row>
    <row r="462" spans="1:19" x14ac:dyDescent="0.25">
      <c r="D462">
        <v>2</v>
      </c>
      <c r="E462">
        <v>4</v>
      </c>
      <c r="F462" s="3">
        <v>43304</v>
      </c>
      <c r="G462" s="3">
        <v>43315</v>
      </c>
      <c r="H462" s="3">
        <v>43316</v>
      </c>
      <c r="I462" s="3">
        <v>43325</v>
      </c>
      <c r="P462" s="3"/>
      <c r="Q462" s="3"/>
      <c r="R462" s="3"/>
      <c r="S462" s="3"/>
    </row>
    <row r="463" spans="1:19" x14ac:dyDescent="0.25">
      <c r="C463" t="s">
        <v>249</v>
      </c>
      <c r="D463">
        <v>1</v>
      </c>
      <c r="E463">
        <v>4</v>
      </c>
      <c r="F463" s="3">
        <v>43122</v>
      </c>
      <c r="G463" s="3">
        <v>43133</v>
      </c>
      <c r="H463" s="3">
        <v>43135</v>
      </c>
      <c r="I463" s="3">
        <v>43143</v>
      </c>
      <c r="P463" s="3"/>
      <c r="Q463" s="3"/>
      <c r="R463" s="3"/>
      <c r="S463" s="3"/>
    </row>
    <row r="464" spans="1:19" x14ac:dyDescent="0.25">
      <c r="D464">
        <v>2</v>
      </c>
      <c r="E464">
        <v>4</v>
      </c>
      <c r="F464" s="3">
        <v>43304</v>
      </c>
      <c r="G464" s="3">
        <v>43315</v>
      </c>
      <c r="H464" s="3">
        <v>43316</v>
      </c>
      <c r="I464" s="3">
        <v>43325</v>
      </c>
      <c r="P464" s="3"/>
      <c r="Q464" s="3"/>
      <c r="R464" s="3"/>
      <c r="S464" s="3"/>
    </row>
    <row r="465" spans="2:19" x14ac:dyDescent="0.25">
      <c r="C465" t="s">
        <v>250</v>
      </c>
      <c r="D465">
        <v>1</v>
      </c>
      <c r="E465">
        <v>6</v>
      </c>
      <c r="F465" s="3">
        <v>43150</v>
      </c>
      <c r="G465" s="3">
        <v>43161</v>
      </c>
      <c r="H465" s="3">
        <v>43163</v>
      </c>
      <c r="I465" s="3">
        <v>43173</v>
      </c>
      <c r="P465" s="3"/>
      <c r="Q465" s="3"/>
      <c r="R465" s="3"/>
      <c r="S465" s="3"/>
    </row>
    <row r="466" spans="2:19" x14ac:dyDescent="0.25">
      <c r="D466">
        <v>2</v>
      </c>
      <c r="E466">
        <v>6</v>
      </c>
      <c r="F466" s="3">
        <v>43346</v>
      </c>
      <c r="G466" s="3">
        <v>43357</v>
      </c>
      <c r="H466" s="3">
        <v>43360</v>
      </c>
      <c r="I466" s="3">
        <v>43368</v>
      </c>
      <c r="P466" s="3"/>
      <c r="Q466" s="3"/>
      <c r="R466" s="3"/>
      <c r="S466" s="3"/>
    </row>
    <row r="467" spans="2:19" x14ac:dyDescent="0.25">
      <c r="C467" t="s">
        <v>251</v>
      </c>
      <c r="D467">
        <v>1</v>
      </c>
      <c r="E467">
        <v>3</v>
      </c>
      <c r="F467" s="3">
        <v>43101</v>
      </c>
      <c r="G467" s="3">
        <v>43112</v>
      </c>
      <c r="H467" s="3">
        <v>43115</v>
      </c>
      <c r="I467" s="3">
        <v>43123</v>
      </c>
      <c r="P467" s="3"/>
      <c r="Q467" s="3"/>
      <c r="R467" s="3"/>
      <c r="S467" s="3"/>
    </row>
    <row r="468" spans="2:19" x14ac:dyDescent="0.25">
      <c r="D468">
        <v>2</v>
      </c>
      <c r="E468">
        <v>3</v>
      </c>
      <c r="F468" s="3">
        <v>43283</v>
      </c>
      <c r="G468" s="3">
        <v>43294</v>
      </c>
      <c r="H468" s="3">
        <v>43297</v>
      </c>
      <c r="I468" s="3">
        <v>43305</v>
      </c>
      <c r="P468" s="3"/>
      <c r="Q468" s="3"/>
      <c r="R468" s="3"/>
      <c r="S468" s="3"/>
    </row>
    <row r="469" spans="2:19" x14ac:dyDescent="0.25">
      <c r="C469" t="s">
        <v>252</v>
      </c>
      <c r="D469">
        <v>1</v>
      </c>
      <c r="E469">
        <v>4</v>
      </c>
      <c r="F469" s="3">
        <v>43101</v>
      </c>
      <c r="G469" s="3">
        <v>43112</v>
      </c>
      <c r="H469" s="3">
        <v>43115</v>
      </c>
      <c r="I469" s="3">
        <v>43123</v>
      </c>
      <c r="P469" s="3"/>
      <c r="Q469" s="3"/>
      <c r="R469" s="3"/>
      <c r="S469" s="3"/>
    </row>
    <row r="470" spans="2:19" x14ac:dyDescent="0.25">
      <c r="D470">
        <v>2</v>
      </c>
      <c r="E470">
        <v>4</v>
      </c>
      <c r="F470" s="3">
        <v>43283</v>
      </c>
      <c r="G470" s="3">
        <v>43294</v>
      </c>
      <c r="H470" s="3">
        <v>43297</v>
      </c>
      <c r="I470" s="3">
        <v>43305</v>
      </c>
      <c r="P470" s="3"/>
      <c r="Q470" s="3"/>
      <c r="R470" s="3"/>
      <c r="S470" s="3"/>
    </row>
    <row r="471" spans="2:19" x14ac:dyDescent="0.25">
      <c r="C471" t="s">
        <v>253</v>
      </c>
      <c r="D471">
        <v>1</v>
      </c>
      <c r="E471">
        <v>6</v>
      </c>
      <c r="F471" s="3">
        <v>43150</v>
      </c>
      <c r="G471" s="3">
        <v>43161</v>
      </c>
      <c r="H471" s="3">
        <v>43163</v>
      </c>
      <c r="I471" s="3">
        <v>43173</v>
      </c>
      <c r="P471" s="3"/>
      <c r="Q471" s="3"/>
      <c r="R471" s="3"/>
      <c r="S471" s="3"/>
    </row>
    <row r="472" spans="2:19" x14ac:dyDescent="0.25">
      <c r="D472">
        <v>2</v>
      </c>
      <c r="E472">
        <v>6</v>
      </c>
      <c r="F472" s="3">
        <v>43346</v>
      </c>
      <c r="G472" s="3">
        <v>43357</v>
      </c>
      <c r="H472" s="3">
        <v>43360</v>
      </c>
      <c r="I472" s="3">
        <v>43368</v>
      </c>
      <c r="P472" s="3"/>
      <c r="Q472" s="3"/>
      <c r="R472" s="3"/>
      <c r="S472" s="3"/>
    </row>
    <row r="473" spans="2:19" x14ac:dyDescent="0.25">
      <c r="C473" t="s">
        <v>254</v>
      </c>
      <c r="D473">
        <v>1</v>
      </c>
      <c r="E473">
        <v>6</v>
      </c>
      <c r="F473" s="3">
        <v>43150</v>
      </c>
      <c r="G473" s="3">
        <v>43161</v>
      </c>
      <c r="H473" s="3">
        <v>43163</v>
      </c>
      <c r="I473" s="3">
        <v>43173</v>
      </c>
      <c r="P473" s="3"/>
      <c r="Q473" s="3"/>
      <c r="R473" s="3"/>
      <c r="S473" s="3"/>
    </row>
    <row r="474" spans="2:19" x14ac:dyDescent="0.25">
      <c r="D474">
        <v>2</v>
      </c>
      <c r="E474">
        <v>6</v>
      </c>
      <c r="F474" s="3">
        <v>43346</v>
      </c>
      <c r="G474" s="3">
        <v>43357</v>
      </c>
      <c r="H474" s="3">
        <v>43360</v>
      </c>
      <c r="I474" s="3">
        <v>43368</v>
      </c>
      <c r="P474" s="3"/>
      <c r="Q474" s="3"/>
      <c r="R474" s="3"/>
      <c r="S474" s="3"/>
    </row>
    <row r="475" spans="2:19" x14ac:dyDescent="0.25">
      <c r="B475" t="s">
        <v>181</v>
      </c>
      <c r="C475" t="s">
        <v>182</v>
      </c>
      <c r="D475">
        <v>1</v>
      </c>
      <c r="E475">
        <v>6</v>
      </c>
      <c r="F475" s="3">
        <v>43210</v>
      </c>
      <c r="G475" s="3">
        <v>43223</v>
      </c>
      <c r="H475" s="3">
        <v>43224</v>
      </c>
      <c r="I475" s="3">
        <v>43235</v>
      </c>
      <c r="P475" s="3"/>
      <c r="Q475" s="3"/>
      <c r="R475" s="3"/>
      <c r="S475" s="3"/>
    </row>
    <row r="476" spans="2:19" x14ac:dyDescent="0.25">
      <c r="D476">
        <v>2</v>
      </c>
      <c r="E476">
        <v>6</v>
      </c>
      <c r="F476" s="3">
        <v>43318</v>
      </c>
      <c r="G476" s="3">
        <v>43329</v>
      </c>
      <c r="H476" s="3">
        <v>43330</v>
      </c>
      <c r="I476" s="3">
        <v>43339</v>
      </c>
      <c r="P476" s="3"/>
      <c r="Q476" s="3"/>
      <c r="R476" s="3"/>
      <c r="S476" s="3"/>
    </row>
    <row r="477" spans="2:19" x14ac:dyDescent="0.25">
      <c r="C477" t="s">
        <v>184</v>
      </c>
      <c r="D477">
        <v>1</v>
      </c>
      <c r="E477">
        <v>4</v>
      </c>
      <c r="F477" s="3">
        <v>43132</v>
      </c>
      <c r="G477" s="3">
        <v>43145</v>
      </c>
      <c r="H477" s="3">
        <v>43146</v>
      </c>
      <c r="I477" s="3">
        <v>43157</v>
      </c>
      <c r="P477" s="3"/>
      <c r="Q477" s="3"/>
      <c r="R477" s="3"/>
      <c r="S477" s="3"/>
    </row>
    <row r="478" spans="2:19" x14ac:dyDescent="0.25">
      <c r="D478">
        <v>2</v>
      </c>
      <c r="E478">
        <v>4</v>
      </c>
      <c r="F478" s="3">
        <v>43318</v>
      </c>
      <c r="G478" s="3">
        <v>43329</v>
      </c>
      <c r="H478" s="3">
        <v>43330</v>
      </c>
      <c r="I478" s="3">
        <v>43339</v>
      </c>
      <c r="P478" s="3"/>
      <c r="Q478" s="3"/>
      <c r="R478" s="3"/>
      <c r="S478" s="3"/>
    </row>
    <row r="479" spans="2:19" x14ac:dyDescent="0.25">
      <c r="C479" t="s">
        <v>185</v>
      </c>
      <c r="D479">
        <v>1</v>
      </c>
      <c r="E479">
        <v>2</v>
      </c>
      <c r="F479" s="3">
        <v>43038</v>
      </c>
      <c r="G479" s="3">
        <v>43042</v>
      </c>
      <c r="H479" s="3">
        <v>43046</v>
      </c>
      <c r="I479" s="3">
        <v>43056</v>
      </c>
      <c r="P479" s="3"/>
      <c r="Q479" s="3"/>
      <c r="R479" s="3"/>
      <c r="S479" s="3"/>
    </row>
    <row r="480" spans="2:19" x14ac:dyDescent="0.25">
      <c r="D480">
        <v>2</v>
      </c>
      <c r="E480">
        <v>2</v>
      </c>
      <c r="F480" s="3">
        <v>43192</v>
      </c>
      <c r="G480" s="3">
        <v>43203</v>
      </c>
      <c r="H480" s="3">
        <v>43206</v>
      </c>
      <c r="I480" s="3">
        <v>43214</v>
      </c>
      <c r="P480" s="3"/>
      <c r="Q480" s="3"/>
      <c r="R480" s="3"/>
      <c r="S480" s="3"/>
    </row>
    <row r="481" spans="1:19" x14ac:dyDescent="0.25">
      <c r="D481">
        <v>3</v>
      </c>
      <c r="E481">
        <v>2</v>
      </c>
      <c r="F481" s="3">
        <v>43395</v>
      </c>
      <c r="G481" s="3">
        <v>43406</v>
      </c>
      <c r="H481" s="3">
        <v>43408</v>
      </c>
      <c r="I481" s="3">
        <v>43417</v>
      </c>
      <c r="P481" s="3"/>
      <c r="Q481" s="3"/>
      <c r="R481" s="3"/>
      <c r="S481" s="3"/>
    </row>
    <row r="482" spans="1:19" x14ac:dyDescent="0.25">
      <c r="C482" t="s">
        <v>186</v>
      </c>
      <c r="D482">
        <v>1</v>
      </c>
      <c r="E482">
        <v>6</v>
      </c>
      <c r="F482" s="3">
        <v>43038</v>
      </c>
      <c r="G482" s="3">
        <v>43042</v>
      </c>
      <c r="H482" s="3">
        <v>43046</v>
      </c>
      <c r="I482" s="3">
        <v>43056</v>
      </c>
      <c r="P482" s="3"/>
      <c r="Q482" s="3"/>
      <c r="R482" s="3"/>
      <c r="S482" s="3"/>
    </row>
    <row r="483" spans="1:19" x14ac:dyDescent="0.25">
      <c r="D483">
        <v>2</v>
      </c>
      <c r="E483">
        <v>6</v>
      </c>
      <c r="F483" s="3">
        <v>43192</v>
      </c>
      <c r="G483" s="3">
        <v>43203</v>
      </c>
      <c r="H483" s="3">
        <v>43206</v>
      </c>
      <c r="I483" s="3">
        <v>43214</v>
      </c>
      <c r="P483" s="3"/>
      <c r="Q483" s="3"/>
      <c r="R483" s="3"/>
      <c r="S483" s="3"/>
    </row>
    <row r="484" spans="1:19" x14ac:dyDescent="0.25">
      <c r="D484">
        <v>3</v>
      </c>
      <c r="E484">
        <v>6</v>
      </c>
      <c r="F484" s="3">
        <v>43395</v>
      </c>
      <c r="G484" s="3">
        <v>43406</v>
      </c>
      <c r="H484" s="3">
        <v>43408</v>
      </c>
      <c r="I484" s="3">
        <v>43417</v>
      </c>
      <c r="P484" s="3"/>
      <c r="Q484" s="3"/>
      <c r="R484" s="3"/>
      <c r="S484" s="3"/>
    </row>
    <row r="485" spans="1:19" x14ac:dyDescent="0.25">
      <c r="C485" t="s">
        <v>187</v>
      </c>
      <c r="D485">
        <v>1</v>
      </c>
      <c r="E485">
        <v>2</v>
      </c>
      <c r="F485" s="3">
        <v>43038</v>
      </c>
      <c r="G485" s="3">
        <v>43042</v>
      </c>
      <c r="H485" s="3">
        <v>43046</v>
      </c>
      <c r="I485" s="3">
        <v>43056</v>
      </c>
      <c r="P485" s="3"/>
      <c r="Q485" s="3"/>
      <c r="R485" s="3"/>
      <c r="S485" s="3"/>
    </row>
    <row r="486" spans="1:19" x14ac:dyDescent="0.25">
      <c r="D486">
        <v>2</v>
      </c>
      <c r="E486">
        <v>2</v>
      </c>
      <c r="F486" s="3">
        <v>43192</v>
      </c>
      <c r="G486" s="3">
        <v>43203</v>
      </c>
      <c r="H486" s="3">
        <v>43206</v>
      </c>
      <c r="I486" s="3">
        <v>43214</v>
      </c>
      <c r="P486" s="3"/>
      <c r="Q486" s="3"/>
      <c r="R486" s="3"/>
      <c r="S486" s="3"/>
    </row>
    <row r="487" spans="1:19" x14ac:dyDescent="0.25">
      <c r="D487">
        <v>3</v>
      </c>
      <c r="E487">
        <v>2</v>
      </c>
      <c r="F487" s="3">
        <v>43395</v>
      </c>
      <c r="G487" s="3">
        <v>43406</v>
      </c>
      <c r="H487" s="3">
        <v>43408</v>
      </c>
      <c r="I487" s="3">
        <v>43417</v>
      </c>
      <c r="P487" s="3"/>
      <c r="Q487" s="3"/>
      <c r="R487" s="3"/>
      <c r="S487" s="3"/>
    </row>
    <row r="488" spans="1:19" x14ac:dyDescent="0.25">
      <c r="B488" t="s">
        <v>70</v>
      </c>
      <c r="C488" t="s">
        <v>71</v>
      </c>
      <c r="D488">
        <v>1</v>
      </c>
      <c r="E488">
        <v>4</v>
      </c>
      <c r="F488" s="3">
        <v>43161</v>
      </c>
      <c r="G488" s="3">
        <v>43174</v>
      </c>
      <c r="H488" s="3">
        <v>43175</v>
      </c>
      <c r="I488" s="3">
        <v>43185</v>
      </c>
      <c r="P488" s="3"/>
      <c r="Q488" s="3"/>
      <c r="R488" s="3"/>
      <c r="S488" s="3"/>
    </row>
    <row r="489" spans="1:19" x14ac:dyDescent="0.25">
      <c r="D489">
        <v>2</v>
      </c>
      <c r="E489">
        <v>4</v>
      </c>
      <c r="F489" s="3">
        <v>43375</v>
      </c>
      <c r="G489" s="3">
        <v>43388</v>
      </c>
      <c r="H489" s="3">
        <v>43389</v>
      </c>
      <c r="I489" s="3">
        <v>43397</v>
      </c>
      <c r="P489" s="3"/>
      <c r="Q489" s="3"/>
      <c r="R489" s="3"/>
      <c r="S489" s="3"/>
    </row>
    <row r="490" spans="1:19" x14ac:dyDescent="0.25">
      <c r="C490" t="s">
        <v>72</v>
      </c>
      <c r="D490">
        <v>1</v>
      </c>
      <c r="E490">
        <v>4</v>
      </c>
      <c r="F490" s="3">
        <v>43161</v>
      </c>
      <c r="G490" s="3">
        <v>43174</v>
      </c>
      <c r="H490" s="3">
        <v>43175</v>
      </c>
      <c r="I490" s="3">
        <v>43185</v>
      </c>
      <c r="P490" s="3"/>
      <c r="Q490" s="3"/>
      <c r="R490" s="3"/>
      <c r="S490" s="3"/>
    </row>
    <row r="491" spans="1:19" x14ac:dyDescent="0.25">
      <c r="D491">
        <v>2</v>
      </c>
      <c r="E491">
        <v>4</v>
      </c>
      <c r="F491" s="3">
        <v>43375</v>
      </c>
      <c r="G491" s="3">
        <v>43388</v>
      </c>
      <c r="H491" s="3">
        <v>43389</v>
      </c>
      <c r="I491" s="3">
        <v>43397</v>
      </c>
      <c r="P491" s="3"/>
      <c r="Q491" s="3"/>
      <c r="R491" s="3"/>
      <c r="S491" s="3"/>
    </row>
    <row r="492" spans="1:19" x14ac:dyDescent="0.25">
      <c r="A492" t="s">
        <v>322</v>
      </c>
      <c r="B492" t="s">
        <v>255</v>
      </c>
      <c r="C492" t="s">
        <v>255</v>
      </c>
      <c r="D492">
        <v>1</v>
      </c>
      <c r="E492">
        <v>6</v>
      </c>
      <c r="F492" s="3">
        <v>43098</v>
      </c>
      <c r="G492" s="3">
        <v>43115</v>
      </c>
      <c r="H492" s="3">
        <v>43116</v>
      </c>
      <c r="I492" s="3">
        <v>43124</v>
      </c>
      <c r="P492" s="3"/>
      <c r="Q492" s="3"/>
      <c r="R492" s="3"/>
      <c r="S492" s="3"/>
    </row>
    <row r="493" spans="1:19" x14ac:dyDescent="0.25">
      <c r="D493">
        <v>2</v>
      </c>
      <c r="E493">
        <v>6</v>
      </c>
      <c r="F493" s="3">
        <v>43284</v>
      </c>
      <c r="G493" s="3">
        <v>43297</v>
      </c>
      <c r="H493" s="3">
        <v>43298</v>
      </c>
      <c r="I493" s="3">
        <v>43306</v>
      </c>
      <c r="P493" s="3"/>
      <c r="Q493" s="3"/>
      <c r="R493" s="3"/>
      <c r="S493" s="3"/>
    </row>
    <row r="494" spans="1:19" x14ac:dyDescent="0.25">
      <c r="B494" t="s">
        <v>51</v>
      </c>
      <c r="C494" t="s">
        <v>194</v>
      </c>
      <c r="D494">
        <v>1</v>
      </c>
      <c r="E494">
        <v>6</v>
      </c>
      <c r="F494" s="3">
        <v>43178</v>
      </c>
      <c r="G494" s="3">
        <v>43189</v>
      </c>
      <c r="H494" s="3">
        <v>43192</v>
      </c>
      <c r="I494" s="3">
        <v>43200</v>
      </c>
      <c r="P494" s="3"/>
      <c r="Q494" s="3"/>
      <c r="R494" s="3"/>
      <c r="S494" s="3"/>
    </row>
    <row r="495" spans="1:19" x14ac:dyDescent="0.25">
      <c r="D495">
        <v>2</v>
      </c>
      <c r="E495">
        <v>6</v>
      </c>
      <c r="F495" s="3">
        <v>43374</v>
      </c>
      <c r="G495" s="3">
        <v>43385</v>
      </c>
      <c r="H495" s="3">
        <v>43388</v>
      </c>
      <c r="I495" s="3">
        <v>43396</v>
      </c>
      <c r="P495" s="3"/>
      <c r="Q495" s="3"/>
      <c r="R495" s="3"/>
      <c r="S495" s="3"/>
    </row>
    <row r="496" spans="1:19" x14ac:dyDescent="0.25">
      <c r="C496" t="s">
        <v>196</v>
      </c>
      <c r="D496">
        <v>1</v>
      </c>
      <c r="E496">
        <v>6</v>
      </c>
      <c r="F496" s="3">
        <v>43178</v>
      </c>
      <c r="G496" s="3">
        <v>43189</v>
      </c>
      <c r="H496" s="3">
        <v>43192</v>
      </c>
      <c r="I496" s="3">
        <v>43200</v>
      </c>
      <c r="P496" s="3"/>
      <c r="Q496" s="3"/>
      <c r="R496" s="3"/>
      <c r="S496" s="3"/>
    </row>
    <row r="497" spans="2:19" x14ac:dyDescent="0.25">
      <c r="D497">
        <v>2</v>
      </c>
      <c r="E497">
        <v>6</v>
      </c>
      <c r="F497" s="3">
        <v>43374</v>
      </c>
      <c r="G497" s="3">
        <v>43385</v>
      </c>
      <c r="H497" s="3">
        <v>43388</v>
      </c>
      <c r="I497" s="3">
        <v>43396</v>
      </c>
      <c r="P497" s="3"/>
      <c r="Q497" s="3"/>
      <c r="R497" s="3"/>
      <c r="S497" s="3"/>
    </row>
    <row r="498" spans="2:19" x14ac:dyDescent="0.25">
      <c r="C498" t="s">
        <v>198</v>
      </c>
      <c r="D498">
        <v>1</v>
      </c>
      <c r="E498">
        <v>6</v>
      </c>
      <c r="F498" s="3">
        <v>43178</v>
      </c>
      <c r="G498" s="3">
        <v>43189</v>
      </c>
      <c r="H498" s="3">
        <v>43192</v>
      </c>
      <c r="I498" s="3">
        <v>43200</v>
      </c>
      <c r="P498" s="3"/>
      <c r="Q498" s="3"/>
      <c r="R498" s="3"/>
      <c r="S498" s="3"/>
    </row>
    <row r="499" spans="2:19" x14ac:dyDescent="0.25">
      <c r="D499">
        <v>2</v>
      </c>
      <c r="E499">
        <v>6</v>
      </c>
      <c r="F499" s="3">
        <v>43374</v>
      </c>
      <c r="G499" s="3">
        <v>43385</v>
      </c>
      <c r="H499" s="3">
        <v>43388</v>
      </c>
      <c r="I499" s="3">
        <v>43396</v>
      </c>
      <c r="P499" s="3"/>
      <c r="Q499" s="3"/>
      <c r="R499" s="3"/>
      <c r="S499" s="3"/>
    </row>
    <row r="500" spans="2:19" x14ac:dyDescent="0.25">
      <c r="B500" t="s">
        <v>53</v>
      </c>
      <c r="C500" t="s">
        <v>212</v>
      </c>
      <c r="D500">
        <v>1</v>
      </c>
      <c r="E500">
        <v>4</v>
      </c>
      <c r="F500" s="3">
        <v>43003</v>
      </c>
      <c r="G500" s="3">
        <v>43007</v>
      </c>
      <c r="H500" s="3">
        <v>43010</v>
      </c>
      <c r="I500" s="3">
        <v>43021</v>
      </c>
      <c r="P500" s="3"/>
      <c r="Q500" s="3"/>
      <c r="R500" s="3"/>
      <c r="S500" s="3"/>
    </row>
    <row r="501" spans="2:19" x14ac:dyDescent="0.25">
      <c r="D501">
        <v>2</v>
      </c>
      <c r="E501">
        <v>4</v>
      </c>
      <c r="F501" s="3">
        <v>43222</v>
      </c>
      <c r="G501" s="3">
        <v>43235</v>
      </c>
      <c r="H501" s="3">
        <v>43236</v>
      </c>
      <c r="I501" s="3">
        <v>43244</v>
      </c>
      <c r="P501" s="3"/>
      <c r="Q501" s="3"/>
      <c r="R501" s="3"/>
      <c r="S501" s="3"/>
    </row>
    <row r="502" spans="2:19" x14ac:dyDescent="0.25">
      <c r="D502">
        <v>3</v>
      </c>
      <c r="E502">
        <v>4</v>
      </c>
      <c r="F502" s="3">
        <v>43392</v>
      </c>
      <c r="G502" s="3">
        <v>43405</v>
      </c>
      <c r="H502" s="3">
        <v>43406</v>
      </c>
      <c r="I502" s="3">
        <v>43417</v>
      </c>
      <c r="P502" s="3"/>
      <c r="Q502" s="3"/>
      <c r="R502" s="3"/>
      <c r="S502" s="3"/>
    </row>
    <row r="503" spans="2:19" x14ac:dyDescent="0.25">
      <c r="C503" t="s">
        <v>257</v>
      </c>
      <c r="D503">
        <v>1</v>
      </c>
      <c r="E503">
        <v>4</v>
      </c>
      <c r="F503" s="3">
        <v>43206</v>
      </c>
      <c r="G503" s="3">
        <v>43217</v>
      </c>
      <c r="H503" s="3">
        <v>43222</v>
      </c>
      <c r="I503" s="3">
        <v>43231</v>
      </c>
      <c r="P503" s="3"/>
      <c r="Q503" s="3"/>
      <c r="R503" s="3"/>
      <c r="S503" s="3"/>
    </row>
    <row r="504" spans="2:19" x14ac:dyDescent="0.25">
      <c r="C504" t="s">
        <v>306</v>
      </c>
      <c r="D504">
        <v>1</v>
      </c>
      <c r="E504">
        <v>4</v>
      </c>
      <c r="F504" s="3">
        <v>43010</v>
      </c>
      <c r="G504" s="3">
        <v>43014</v>
      </c>
      <c r="H504" s="3">
        <v>43017</v>
      </c>
      <c r="I504" s="3">
        <v>43028</v>
      </c>
      <c r="P504" s="3"/>
      <c r="Q504" s="3"/>
      <c r="R504" s="3"/>
      <c r="S504" s="3"/>
    </row>
    <row r="505" spans="2:19" x14ac:dyDescent="0.25">
      <c r="D505">
        <v>2</v>
      </c>
      <c r="E505">
        <v>4</v>
      </c>
      <c r="F505" s="3">
        <v>43222</v>
      </c>
      <c r="G505" s="3">
        <v>43235</v>
      </c>
      <c r="H505" s="3">
        <v>43236</v>
      </c>
      <c r="I505" s="3">
        <v>43244</v>
      </c>
      <c r="P505" s="3"/>
      <c r="Q505" s="3"/>
      <c r="R505" s="3"/>
      <c r="S505" s="3"/>
    </row>
    <row r="506" spans="2:19" x14ac:dyDescent="0.25">
      <c r="D506">
        <v>3</v>
      </c>
      <c r="E506">
        <v>4</v>
      </c>
      <c r="F506" s="3">
        <v>43392</v>
      </c>
      <c r="G506" s="3">
        <v>43405</v>
      </c>
      <c r="H506" s="3">
        <v>43406</v>
      </c>
      <c r="I506" s="3">
        <v>43417</v>
      </c>
      <c r="P506" s="3"/>
      <c r="Q506" s="3"/>
      <c r="R506" s="3"/>
      <c r="S506" s="3"/>
    </row>
    <row r="507" spans="2:19" x14ac:dyDescent="0.25">
      <c r="B507" t="s">
        <v>103</v>
      </c>
      <c r="C507" t="s">
        <v>104</v>
      </c>
      <c r="D507">
        <v>1</v>
      </c>
      <c r="E507">
        <v>4</v>
      </c>
      <c r="F507" s="3">
        <v>43119</v>
      </c>
      <c r="G507" s="3">
        <v>43132</v>
      </c>
      <c r="H507" s="3">
        <v>43133</v>
      </c>
      <c r="I507" s="3">
        <v>43143</v>
      </c>
      <c r="P507" s="3"/>
      <c r="Q507" s="3"/>
      <c r="R507" s="3"/>
      <c r="S507" s="3"/>
    </row>
    <row r="508" spans="2:19" x14ac:dyDescent="0.25">
      <c r="D508">
        <v>2</v>
      </c>
      <c r="E508">
        <v>4</v>
      </c>
      <c r="F508" s="3">
        <v>43300</v>
      </c>
      <c r="G508" s="3">
        <v>43313</v>
      </c>
      <c r="H508" s="3">
        <v>43314</v>
      </c>
      <c r="I508" s="3">
        <v>43322</v>
      </c>
      <c r="P508" s="3"/>
      <c r="Q508" s="3"/>
      <c r="R508" s="3"/>
      <c r="S508" s="3"/>
    </row>
    <row r="509" spans="2:19" x14ac:dyDescent="0.25">
      <c r="C509" t="s">
        <v>207</v>
      </c>
      <c r="D509">
        <v>1</v>
      </c>
      <c r="E509">
        <v>6</v>
      </c>
      <c r="F509" s="3">
        <v>43133</v>
      </c>
      <c r="G509" s="3">
        <v>43146</v>
      </c>
      <c r="H509" s="3">
        <v>43147</v>
      </c>
      <c r="I509" s="3">
        <v>43158</v>
      </c>
      <c r="P509" s="3"/>
      <c r="Q509" s="3"/>
      <c r="R509" s="3"/>
      <c r="S509" s="3"/>
    </row>
    <row r="510" spans="2:19" x14ac:dyDescent="0.25">
      <c r="D510">
        <v>2</v>
      </c>
      <c r="E510">
        <v>6</v>
      </c>
      <c r="F510" s="3">
        <v>43314</v>
      </c>
      <c r="G510" s="3">
        <v>43327</v>
      </c>
      <c r="H510" s="3">
        <v>43328</v>
      </c>
      <c r="I510" s="3">
        <v>43336</v>
      </c>
      <c r="P510" s="3"/>
      <c r="Q510" s="3"/>
      <c r="R510" s="3"/>
      <c r="S510" s="3"/>
    </row>
    <row r="511" spans="2:19" x14ac:dyDescent="0.25">
      <c r="C511" t="s">
        <v>106</v>
      </c>
      <c r="D511">
        <v>1</v>
      </c>
      <c r="E511">
        <v>4</v>
      </c>
      <c r="F511" s="3">
        <v>43119</v>
      </c>
      <c r="G511" s="3">
        <v>43132</v>
      </c>
      <c r="H511" s="3">
        <v>43133</v>
      </c>
      <c r="I511" s="3">
        <v>43143</v>
      </c>
      <c r="P511" s="3"/>
      <c r="Q511" s="3"/>
      <c r="R511" s="3"/>
      <c r="S511" s="3"/>
    </row>
    <row r="512" spans="2:19" x14ac:dyDescent="0.25">
      <c r="D512">
        <v>2</v>
      </c>
      <c r="E512">
        <v>4</v>
      </c>
      <c r="F512" s="3">
        <v>43300</v>
      </c>
      <c r="G512" s="3">
        <v>43313</v>
      </c>
      <c r="H512" s="3">
        <v>43314</v>
      </c>
      <c r="I512" s="3">
        <v>43322</v>
      </c>
      <c r="P512" s="3"/>
      <c r="Q512" s="3"/>
      <c r="R512" s="3"/>
      <c r="S512" s="3"/>
    </row>
    <row r="513" spans="2:19" x14ac:dyDescent="0.25">
      <c r="C513" t="s">
        <v>208</v>
      </c>
      <c r="D513">
        <v>1</v>
      </c>
      <c r="E513">
        <v>6</v>
      </c>
      <c r="F513" s="3">
        <v>43133</v>
      </c>
      <c r="G513" s="3">
        <v>43146</v>
      </c>
      <c r="H513" s="3">
        <v>43147</v>
      </c>
      <c r="I513" s="3">
        <v>43158</v>
      </c>
      <c r="P513" s="3"/>
      <c r="Q513" s="3"/>
      <c r="R513" s="3"/>
      <c r="S513" s="3"/>
    </row>
    <row r="514" spans="2:19" x14ac:dyDescent="0.25">
      <c r="D514">
        <v>2</v>
      </c>
      <c r="E514">
        <v>6</v>
      </c>
      <c r="F514" s="3">
        <v>43314</v>
      </c>
      <c r="G514" s="3">
        <v>43327</v>
      </c>
      <c r="H514" s="3">
        <v>43328</v>
      </c>
      <c r="I514" s="3">
        <v>43336</v>
      </c>
      <c r="P514" s="3"/>
      <c r="Q514" s="3"/>
      <c r="R514" s="3"/>
      <c r="S514" s="3"/>
    </row>
    <row r="515" spans="2:19" x14ac:dyDescent="0.25">
      <c r="C515" t="s">
        <v>176</v>
      </c>
      <c r="D515">
        <v>1</v>
      </c>
      <c r="E515">
        <v>6</v>
      </c>
      <c r="F515" s="3">
        <v>43161</v>
      </c>
      <c r="G515" s="3">
        <v>43174</v>
      </c>
      <c r="H515" s="3">
        <v>43175</v>
      </c>
      <c r="I515" s="3">
        <v>43185</v>
      </c>
      <c r="P515" s="3"/>
      <c r="Q515" s="3"/>
      <c r="R515" s="3"/>
      <c r="S515" s="3"/>
    </row>
    <row r="516" spans="2:19" x14ac:dyDescent="0.25">
      <c r="D516">
        <v>2</v>
      </c>
      <c r="E516">
        <v>6</v>
      </c>
      <c r="F516" s="3">
        <v>43361</v>
      </c>
      <c r="G516" s="3">
        <v>43374</v>
      </c>
      <c r="H516" s="3">
        <v>43375</v>
      </c>
      <c r="I516" s="3">
        <v>43383</v>
      </c>
      <c r="P516" s="3"/>
      <c r="Q516" s="3"/>
      <c r="R516" s="3"/>
      <c r="S516" s="3"/>
    </row>
    <row r="517" spans="2:19" x14ac:dyDescent="0.25">
      <c r="C517" t="s">
        <v>258</v>
      </c>
      <c r="D517">
        <v>1</v>
      </c>
      <c r="E517">
        <v>6</v>
      </c>
      <c r="F517" s="3">
        <v>43147</v>
      </c>
      <c r="G517" s="3">
        <v>43160</v>
      </c>
      <c r="H517" s="3">
        <v>43161</v>
      </c>
      <c r="I517" s="3">
        <v>43173</v>
      </c>
      <c r="P517" s="3"/>
      <c r="Q517" s="3"/>
      <c r="R517" s="3"/>
      <c r="S517" s="3"/>
    </row>
    <row r="518" spans="2:19" x14ac:dyDescent="0.25">
      <c r="D518">
        <v>2</v>
      </c>
      <c r="E518">
        <v>6</v>
      </c>
      <c r="F518" s="3">
        <v>43346</v>
      </c>
      <c r="G518" s="3">
        <v>43357</v>
      </c>
      <c r="H518" s="3">
        <v>43359</v>
      </c>
      <c r="I518" s="3">
        <v>43367</v>
      </c>
      <c r="P518" s="3"/>
      <c r="Q518" s="3"/>
      <c r="R518" s="3"/>
      <c r="S518" s="3"/>
    </row>
    <row r="519" spans="2:19" x14ac:dyDescent="0.25">
      <c r="C519" t="s">
        <v>107</v>
      </c>
      <c r="D519">
        <v>1</v>
      </c>
      <c r="E519">
        <v>4</v>
      </c>
      <c r="F519" s="3">
        <v>43119</v>
      </c>
      <c r="G519" s="3">
        <v>43132</v>
      </c>
      <c r="H519" s="3">
        <v>43133</v>
      </c>
      <c r="I519" s="3">
        <v>43143</v>
      </c>
      <c r="P519" s="3"/>
      <c r="Q519" s="3"/>
      <c r="R519" s="3"/>
      <c r="S519" s="3"/>
    </row>
    <row r="520" spans="2:19" x14ac:dyDescent="0.25">
      <c r="D520">
        <v>2</v>
      </c>
      <c r="E520">
        <v>4</v>
      </c>
      <c r="F520" s="3">
        <v>43300</v>
      </c>
      <c r="G520" s="3">
        <v>43313</v>
      </c>
      <c r="H520" s="3">
        <v>43314</v>
      </c>
      <c r="I520" s="3">
        <v>43322</v>
      </c>
      <c r="P520" s="3"/>
      <c r="Q520" s="3"/>
      <c r="R520" s="3"/>
      <c r="S520" s="3"/>
    </row>
    <row r="521" spans="2:19" x14ac:dyDescent="0.25">
      <c r="B521" t="s">
        <v>56</v>
      </c>
      <c r="C521" t="s">
        <v>59</v>
      </c>
      <c r="D521">
        <v>1</v>
      </c>
      <c r="E521">
        <v>3</v>
      </c>
      <c r="F521" s="3">
        <v>43101</v>
      </c>
      <c r="G521" s="3">
        <v>43115</v>
      </c>
      <c r="H521" s="3">
        <v>43116</v>
      </c>
      <c r="I521" s="3">
        <v>43124</v>
      </c>
      <c r="P521" s="3"/>
      <c r="Q521" s="3"/>
      <c r="R521" s="3"/>
      <c r="S521" s="3"/>
    </row>
    <row r="522" spans="2:19" x14ac:dyDescent="0.25">
      <c r="D522">
        <v>2</v>
      </c>
      <c r="E522">
        <v>3</v>
      </c>
      <c r="F522" s="3">
        <v>43284</v>
      </c>
      <c r="G522" s="3">
        <v>43297</v>
      </c>
      <c r="H522" s="3">
        <v>43298</v>
      </c>
      <c r="I522" s="3">
        <v>43306</v>
      </c>
      <c r="P522" s="3"/>
      <c r="Q522" s="3"/>
      <c r="R522" s="3"/>
      <c r="S522" s="3"/>
    </row>
    <row r="523" spans="2:19" x14ac:dyDescent="0.25">
      <c r="B523" t="s">
        <v>263</v>
      </c>
      <c r="C523" t="s">
        <v>264</v>
      </c>
      <c r="D523">
        <v>1</v>
      </c>
      <c r="E523">
        <v>4</v>
      </c>
      <c r="F523" s="3">
        <v>43241</v>
      </c>
      <c r="G523" s="3">
        <v>43252</v>
      </c>
      <c r="H523" s="3">
        <v>43253</v>
      </c>
      <c r="I523" s="3">
        <v>43264</v>
      </c>
      <c r="P523" s="3"/>
      <c r="Q523" s="3"/>
      <c r="R523" s="3"/>
      <c r="S523" s="3"/>
    </row>
    <row r="524" spans="2:19" x14ac:dyDescent="0.25">
      <c r="D524">
        <v>2</v>
      </c>
      <c r="E524">
        <v>4</v>
      </c>
      <c r="F524" s="3">
        <v>43406</v>
      </c>
      <c r="G524" s="3">
        <v>43419</v>
      </c>
      <c r="H524" s="3">
        <v>43420</v>
      </c>
      <c r="I524" s="3">
        <v>43430</v>
      </c>
      <c r="P524" s="3"/>
      <c r="Q524" s="3"/>
      <c r="R524" s="3"/>
      <c r="S524" s="3"/>
    </row>
    <row r="525" spans="2:19" x14ac:dyDescent="0.25">
      <c r="C525" t="s">
        <v>265</v>
      </c>
      <c r="D525">
        <v>1</v>
      </c>
      <c r="E525">
        <v>4</v>
      </c>
      <c r="F525" s="3">
        <v>43241</v>
      </c>
      <c r="G525" s="3">
        <v>43252</v>
      </c>
      <c r="H525" s="3">
        <v>43253</v>
      </c>
      <c r="I525" s="3">
        <v>43264</v>
      </c>
      <c r="P525" s="3"/>
      <c r="Q525" s="3"/>
      <c r="R525" s="3"/>
      <c r="S525" s="3"/>
    </row>
    <row r="526" spans="2:19" x14ac:dyDescent="0.25">
      <c r="D526">
        <v>2</v>
      </c>
      <c r="E526">
        <v>4</v>
      </c>
      <c r="F526" s="3">
        <v>43406</v>
      </c>
      <c r="G526" s="3">
        <v>43419</v>
      </c>
      <c r="H526" s="3">
        <v>43420</v>
      </c>
      <c r="I526" s="3">
        <v>43430</v>
      </c>
      <c r="P526" s="3"/>
      <c r="Q526" s="3"/>
      <c r="R526" s="3"/>
      <c r="S526" s="3"/>
    </row>
    <row r="527" spans="2:19" x14ac:dyDescent="0.25">
      <c r="C527" t="s">
        <v>266</v>
      </c>
      <c r="D527">
        <v>1</v>
      </c>
      <c r="E527">
        <v>4</v>
      </c>
      <c r="F527" s="3">
        <v>43241</v>
      </c>
      <c r="G527" s="3">
        <v>43252</v>
      </c>
      <c r="H527" s="3">
        <v>43253</v>
      </c>
      <c r="I527" s="3">
        <v>43264</v>
      </c>
      <c r="P527" s="3"/>
      <c r="Q527" s="3"/>
      <c r="R527" s="3"/>
      <c r="S527" s="3"/>
    </row>
    <row r="528" spans="2:19" x14ac:dyDescent="0.25">
      <c r="D528">
        <v>2</v>
      </c>
      <c r="E528">
        <v>4</v>
      </c>
      <c r="F528" s="3">
        <v>43406</v>
      </c>
      <c r="G528" s="3">
        <v>43419</v>
      </c>
      <c r="H528" s="3">
        <v>43420</v>
      </c>
      <c r="I528" s="3">
        <v>43430</v>
      </c>
      <c r="P528" s="3"/>
      <c r="Q528" s="3"/>
      <c r="R528" s="3"/>
      <c r="S528" s="3"/>
    </row>
    <row r="529" spans="16:19" x14ac:dyDescent="0.25">
      <c r="P529" s="3"/>
      <c r="Q529" s="3"/>
      <c r="R529" s="3"/>
      <c r="S529" s="3"/>
    </row>
    <row r="530" spans="16:19" x14ac:dyDescent="0.25">
      <c r="P530" s="3"/>
      <c r="Q530" s="3"/>
      <c r="R530" s="3"/>
      <c r="S530" s="3"/>
    </row>
    <row r="531" spans="16:19" x14ac:dyDescent="0.25">
      <c r="P531" s="3"/>
      <c r="Q531" s="3"/>
      <c r="R531" s="3"/>
      <c r="S531" s="3"/>
    </row>
    <row r="532" spans="16:19" x14ac:dyDescent="0.25">
      <c r="P532" s="3"/>
      <c r="Q532" s="3"/>
      <c r="R532" s="3"/>
      <c r="S532" s="3"/>
    </row>
    <row r="533" spans="16:19" x14ac:dyDescent="0.25">
      <c r="P533" s="3"/>
      <c r="Q533" s="3"/>
      <c r="R533" s="3"/>
      <c r="S533" s="3"/>
    </row>
    <row r="534" spans="16:19" x14ac:dyDescent="0.25">
      <c r="P534" s="3"/>
      <c r="Q534" s="3"/>
      <c r="R534" s="3"/>
      <c r="S534" s="3"/>
    </row>
    <row r="535" spans="16:19" x14ac:dyDescent="0.25">
      <c r="P535" s="3"/>
      <c r="Q535" s="3"/>
      <c r="R535" s="3"/>
      <c r="S535" s="3"/>
    </row>
    <row r="536" spans="16:19" x14ac:dyDescent="0.25">
      <c r="P536" s="3"/>
      <c r="Q536" s="3"/>
      <c r="R536" s="3"/>
      <c r="S536" s="3"/>
    </row>
    <row r="537" spans="16:19" x14ac:dyDescent="0.25">
      <c r="P537" s="3"/>
      <c r="Q537" s="3"/>
      <c r="R537" s="3"/>
      <c r="S537" s="3"/>
    </row>
    <row r="538" spans="16:19" x14ac:dyDescent="0.25">
      <c r="P538" s="3"/>
      <c r="Q538" s="3"/>
      <c r="R538" s="3"/>
      <c r="S538" s="3"/>
    </row>
    <row r="539" spans="16:19" x14ac:dyDescent="0.25">
      <c r="P539" s="3"/>
      <c r="Q539" s="3"/>
      <c r="R539" s="3"/>
      <c r="S539" s="3"/>
    </row>
    <row r="540" spans="16:19" x14ac:dyDescent="0.25">
      <c r="P540" s="3"/>
      <c r="Q540" s="3"/>
      <c r="R540" s="3"/>
      <c r="S540" s="3"/>
    </row>
    <row r="541" spans="16:19" x14ac:dyDescent="0.25">
      <c r="P541" s="3"/>
      <c r="Q541" s="3"/>
      <c r="R541" s="3"/>
      <c r="S541" s="3"/>
    </row>
    <row r="542" spans="16:19" x14ac:dyDescent="0.25">
      <c r="P542" s="3"/>
      <c r="Q542" s="3"/>
      <c r="R542" s="3"/>
      <c r="S542" s="3"/>
    </row>
    <row r="543" spans="16:19" x14ac:dyDescent="0.25">
      <c r="P543" s="3"/>
      <c r="Q543" s="3"/>
      <c r="R543" s="3"/>
      <c r="S543" s="3"/>
    </row>
    <row r="544" spans="16:19" x14ac:dyDescent="0.25">
      <c r="P544" s="3"/>
      <c r="Q544" s="3"/>
      <c r="R544" s="3"/>
      <c r="S544" s="3"/>
    </row>
    <row r="545" spans="16:19" x14ac:dyDescent="0.25">
      <c r="P545" s="3"/>
      <c r="Q545" s="3"/>
      <c r="R545" s="3"/>
      <c r="S545" s="3"/>
    </row>
    <row r="546" spans="16:19" x14ac:dyDescent="0.25">
      <c r="P546" s="3"/>
      <c r="Q546" s="3"/>
      <c r="R546" s="3"/>
      <c r="S546" s="3"/>
    </row>
    <row r="547" spans="16:19" x14ac:dyDescent="0.25">
      <c r="P547" s="3"/>
      <c r="Q547" s="3"/>
      <c r="R547" s="3"/>
      <c r="S547" s="3"/>
    </row>
    <row r="548" spans="16:19" x14ac:dyDescent="0.25">
      <c r="P548" s="3"/>
      <c r="Q548" s="3"/>
      <c r="R548" s="3"/>
      <c r="S548" s="3"/>
    </row>
    <row r="549" spans="16:19" x14ac:dyDescent="0.25">
      <c r="P549" s="3"/>
      <c r="Q549" s="3"/>
      <c r="R549" s="3"/>
      <c r="S549" s="3"/>
    </row>
    <row r="550" spans="16:19" x14ac:dyDescent="0.25">
      <c r="P550" s="3"/>
      <c r="Q550" s="3"/>
      <c r="R550" s="3"/>
      <c r="S550" s="3"/>
    </row>
    <row r="551" spans="16:19" x14ac:dyDescent="0.25">
      <c r="P551" s="3"/>
      <c r="Q551" s="3"/>
      <c r="R551" s="3"/>
      <c r="S551" s="3"/>
    </row>
    <row r="552" spans="16:19" x14ac:dyDescent="0.25">
      <c r="P552" s="3"/>
      <c r="Q552" s="3"/>
      <c r="R552" s="3"/>
      <c r="S552" s="3"/>
    </row>
    <row r="553" spans="16:19" x14ac:dyDescent="0.25">
      <c r="P553" s="3"/>
      <c r="Q553" s="3"/>
      <c r="R553" s="3"/>
      <c r="S553" s="3"/>
    </row>
    <row r="554" spans="16:19" x14ac:dyDescent="0.25">
      <c r="P554" s="3"/>
      <c r="Q554" s="3"/>
      <c r="R554" s="3"/>
      <c r="S554" s="3"/>
    </row>
    <row r="555" spans="16:19" x14ac:dyDescent="0.25">
      <c r="P555" s="3"/>
      <c r="Q555" s="3"/>
      <c r="R555" s="3"/>
      <c r="S555" s="3"/>
    </row>
    <row r="556" spans="16:19" x14ac:dyDescent="0.25">
      <c r="P556" s="3"/>
      <c r="Q556" s="3"/>
      <c r="R556" s="3"/>
      <c r="S556" s="3"/>
    </row>
    <row r="557" spans="16:19" x14ac:dyDescent="0.25">
      <c r="P557" s="3"/>
      <c r="Q557" s="3"/>
      <c r="R557" s="3"/>
      <c r="S557" s="3"/>
    </row>
    <row r="558" spans="16:19" x14ac:dyDescent="0.25">
      <c r="P558" s="3"/>
      <c r="Q558" s="3"/>
      <c r="R558" s="3"/>
      <c r="S558" s="3"/>
    </row>
    <row r="559" spans="16:19" x14ac:dyDescent="0.25">
      <c r="P559" s="3"/>
      <c r="Q559" s="3"/>
      <c r="R559" s="3"/>
      <c r="S559" s="3"/>
    </row>
    <row r="560" spans="16:19" x14ac:dyDescent="0.25">
      <c r="P560" s="3"/>
      <c r="Q560" s="3"/>
      <c r="R560" s="3"/>
      <c r="S560" s="3"/>
    </row>
    <row r="561" spans="16:19" x14ac:dyDescent="0.25">
      <c r="P561" s="3"/>
      <c r="Q561" s="3"/>
      <c r="R561" s="3"/>
      <c r="S561" s="3"/>
    </row>
    <row r="562" spans="16:19" x14ac:dyDescent="0.25">
      <c r="P562" s="3"/>
      <c r="Q562" s="3"/>
      <c r="R562" s="3"/>
      <c r="S562" s="3"/>
    </row>
    <row r="563" spans="16:19" x14ac:dyDescent="0.25">
      <c r="P563" s="3"/>
      <c r="Q563" s="3"/>
      <c r="R563" s="3"/>
      <c r="S563" s="3"/>
    </row>
    <row r="564" spans="16:19" x14ac:dyDescent="0.25">
      <c r="P564" s="3"/>
      <c r="Q564" s="3"/>
      <c r="R564" s="3"/>
      <c r="S564" s="3"/>
    </row>
    <row r="565" spans="16:19" x14ac:dyDescent="0.25">
      <c r="P565" s="3"/>
      <c r="Q565" s="3"/>
      <c r="R565" s="3"/>
      <c r="S565" s="3"/>
    </row>
    <row r="566" spans="16:19" x14ac:dyDescent="0.25">
      <c r="P566" s="3"/>
      <c r="Q566" s="3"/>
      <c r="R566" s="3"/>
      <c r="S566" s="3"/>
    </row>
    <row r="567" spans="16:19" x14ac:dyDescent="0.25">
      <c r="P567" s="3"/>
      <c r="Q567" s="3"/>
      <c r="R567" s="3"/>
      <c r="S567" s="3"/>
    </row>
    <row r="568" spans="16:19" x14ac:dyDescent="0.25">
      <c r="P568" s="3"/>
      <c r="Q568" s="3"/>
      <c r="R568" s="3"/>
      <c r="S568" s="3"/>
    </row>
    <row r="569" spans="16:19" x14ac:dyDescent="0.25">
      <c r="P569" s="3"/>
      <c r="Q569" s="3"/>
      <c r="R569" s="3"/>
      <c r="S569" s="3"/>
    </row>
    <row r="570" spans="16:19" x14ac:dyDescent="0.25">
      <c r="P570" s="3"/>
      <c r="Q570" s="3"/>
      <c r="R570" s="3"/>
      <c r="S570" s="3"/>
    </row>
    <row r="571" spans="16:19" x14ac:dyDescent="0.25">
      <c r="P571" s="3"/>
      <c r="Q571" s="3"/>
      <c r="R571" s="3"/>
      <c r="S571" s="3"/>
    </row>
    <row r="572" spans="16:19" x14ac:dyDescent="0.25">
      <c r="P572" s="3"/>
      <c r="Q572" s="3"/>
      <c r="R572" s="3"/>
      <c r="S572" s="3"/>
    </row>
    <row r="573" spans="16:19" x14ac:dyDescent="0.25">
      <c r="P573" s="3"/>
      <c r="Q573" s="3"/>
      <c r="R573" s="3"/>
      <c r="S573" s="3"/>
    </row>
    <row r="574" spans="16:19" x14ac:dyDescent="0.25">
      <c r="P574" s="3"/>
      <c r="Q574" s="3"/>
      <c r="R574" s="3"/>
      <c r="S574" s="3"/>
    </row>
    <row r="575" spans="16:19" x14ac:dyDescent="0.25">
      <c r="P575" s="3"/>
      <c r="Q575" s="3"/>
      <c r="R575" s="3"/>
      <c r="S575" s="3"/>
    </row>
    <row r="576" spans="16:19" x14ac:dyDescent="0.25">
      <c r="P576" s="3"/>
      <c r="Q576" s="3"/>
      <c r="R576" s="3"/>
      <c r="S576" s="3"/>
    </row>
    <row r="577" spans="16:19" x14ac:dyDescent="0.25">
      <c r="P577" s="3"/>
      <c r="Q577" s="3"/>
      <c r="R577" s="3"/>
      <c r="S577" s="3"/>
    </row>
    <row r="578" spans="16:19" x14ac:dyDescent="0.25">
      <c r="P578" s="3"/>
      <c r="Q578" s="3"/>
      <c r="R578" s="3"/>
      <c r="S578" s="3"/>
    </row>
    <row r="579" spans="16:19" x14ac:dyDescent="0.25">
      <c r="P579" s="3"/>
      <c r="Q579" s="3"/>
      <c r="R579" s="3"/>
      <c r="S579" s="3"/>
    </row>
    <row r="580" spans="16:19" x14ac:dyDescent="0.25">
      <c r="P580" s="3"/>
      <c r="Q580" s="3"/>
      <c r="R580" s="3"/>
      <c r="S580" s="3"/>
    </row>
    <row r="581" spans="16:19" x14ac:dyDescent="0.25">
      <c r="P581" s="3"/>
      <c r="Q581" s="3"/>
      <c r="R581" s="3"/>
      <c r="S581" s="3"/>
    </row>
    <row r="582" spans="16:19" x14ac:dyDescent="0.25">
      <c r="P582" s="3"/>
      <c r="Q582" s="3"/>
      <c r="R582" s="3"/>
      <c r="S582" s="3"/>
    </row>
    <row r="583" spans="16:19" x14ac:dyDescent="0.25">
      <c r="P583" s="3"/>
      <c r="Q583" s="3"/>
      <c r="R583" s="3"/>
      <c r="S583" s="3"/>
    </row>
    <row r="584" spans="16:19" x14ac:dyDescent="0.25">
      <c r="P584" s="3"/>
      <c r="Q584" s="3"/>
      <c r="R584" s="3"/>
      <c r="S584" s="3"/>
    </row>
    <row r="585" spans="16:19" x14ac:dyDescent="0.25">
      <c r="P585" s="3"/>
      <c r="Q585" s="3"/>
      <c r="R585" s="3"/>
      <c r="S585" s="3"/>
    </row>
    <row r="586" spans="16:19" x14ac:dyDescent="0.25">
      <c r="P586" s="3"/>
      <c r="Q586" s="3"/>
      <c r="R586" s="3"/>
      <c r="S586" s="3"/>
    </row>
    <row r="587" spans="16:19" x14ac:dyDescent="0.25">
      <c r="P587" s="3"/>
      <c r="Q587" s="3"/>
      <c r="R587" s="3"/>
      <c r="S587" s="3"/>
    </row>
    <row r="588" spans="16:19" x14ac:dyDescent="0.25">
      <c r="P588" s="3"/>
      <c r="Q588" s="3"/>
      <c r="R588" s="3"/>
      <c r="S588" s="3"/>
    </row>
    <row r="589" spans="16:19" x14ac:dyDescent="0.25">
      <c r="P589" s="3"/>
      <c r="Q589" s="3"/>
      <c r="R589" s="3"/>
      <c r="S589" s="3"/>
    </row>
    <row r="590" spans="16:19" x14ac:dyDescent="0.25">
      <c r="P590" s="3"/>
      <c r="Q590" s="3"/>
      <c r="R590" s="3"/>
      <c r="S590" s="3"/>
    </row>
    <row r="591" spans="16:19" x14ac:dyDescent="0.25">
      <c r="P591" s="3"/>
      <c r="Q591" s="3"/>
      <c r="R591" s="3"/>
      <c r="S591" s="3"/>
    </row>
    <row r="592" spans="16:19" x14ac:dyDescent="0.25">
      <c r="P592" s="3"/>
      <c r="Q592" s="3"/>
      <c r="R592" s="3"/>
      <c r="S592" s="3"/>
    </row>
    <row r="593" spans="16:19" x14ac:dyDescent="0.25">
      <c r="P593" s="3"/>
      <c r="Q593" s="3"/>
      <c r="R593" s="3"/>
      <c r="S593" s="3"/>
    </row>
    <row r="594" spans="16:19" x14ac:dyDescent="0.25">
      <c r="P594" s="3"/>
      <c r="Q594" s="3"/>
      <c r="R594" s="3"/>
      <c r="S594" s="3"/>
    </row>
    <row r="595" spans="16:19" x14ac:dyDescent="0.25">
      <c r="P595" s="3"/>
      <c r="Q595" s="3"/>
      <c r="R595" s="3"/>
      <c r="S595" s="3"/>
    </row>
    <row r="596" spans="16:19" x14ac:dyDescent="0.25">
      <c r="P596" s="3"/>
      <c r="Q596" s="3"/>
      <c r="R596" s="3"/>
      <c r="S596" s="3"/>
    </row>
    <row r="597" spans="16:19" x14ac:dyDescent="0.25">
      <c r="P597" s="3"/>
      <c r="Q597" s="3"/>
      <c r="R597" s="3"/>
      <c r="S597" s="3"/>
    </row>
    <row r="598" spans="16:19" x14ac:dyDescent="0.25">
      <c r="P598" s="3"/>
      <c r="Q598" s="3"/>
      <c r="R598" s="3"/>
      <c r="S598" s="3"/>
    </row>
    <row r="599" spans="16:19" x14ac:dyDescent="0.25">
      <c r="P599" s="3"/>
      <c r="Q599" s="3"/>
      <c r="R599" s="3"/>
      <c r="S599" s="3"/>
    </row>
    <row r="600" spans="16:19" x14ac:dyDescent="0.25">
      <c r="P600" s="3"/>
      <c r="Q600" s="3"/>
      <c r="R600" s="3"/>
      <c r="S600" s="3"/>
    </row>
    <row r="601" spans="16:19" x14ac:dyDescent="0.25">
      <c r="P601" s="3"/>
      <c r="Q601" s="3"/>
      <c r="R601" s="3"/>
      <c r="S601" s="3"/>
    </row>
    <row r="602" spans="16:19" x14ac:dyDescent="0.25">
      <c r="P602" s="3"/>
      <c r="Q602" s="3"/>
      <c r="R602" s="3"/>
      <c r="S602" s="3"/>
    </row>
    <row r="603" spans="16:19" x14ac:dyDescent="0.25">
      <c r="P603" s="3"/>
      <c r="Q603" s="3"/>
      <c r="R603" s="3"/>
      <c r="S603" s="3"/>
    </row>
    <row r="604" spans="16:19" x14ac:dyDescent="0.25">
      <c r="P604" s="3"/>
      <c r="Q604" s="3"/>
      <c r="R604" s="3"/>
      <c r="S604" s="3"/>
    </row>
    <row r="605" spans="16:19" x14ac:dyDescent="0.25">
      <c r="P605" s="3"/>
      <c r="Q605" s="3"/>
      <c r="R605" s="3"/>
      <c r="S605" s="3"/>
    </row>
    <row r="606" spans="16:19" x14ac:dyDescent="0.25">
      <c r="P606" s="3"/>
      <c r="Q606" s="3"/>
      <c r="R606" s="3"/>
      <c r="S606" s="3"/>
    </row>
    <row r="607" spans="16:19" x14ac:dyDescent="0.25">
      <c r="P607" s="3"/>
      <c r="Q607" s="3"/>
      <c r="R607" s="3"/>
      <c r="S607" s="3"/>
    </row>
    <row r="608" spans="16:19" x14ac:dyDescent="0.25">
      <c r="P608" s="3"/>
      <c r="Q608" s="3"/>
      <c r="R608" s="3"/>
      <c r="S608" s="3"/>
    </row>
    <row r="609" spans="16:19" x14ac:dyDescent="0.25">
      <c r="P609" s="3"/>
      <c r="Q609" s="3"/>
      <c r="R609" s="3"/>
      <c r="S609" s="3"/>
    </row>
    <row r="610" spans="16:19" x14ac:dyDescent="0.25">
      <c r="P610" s="3"/>
      <c r="Q610" s="3"/>
      <c r="R610" s="3"/>
      <c r="S610" s="3"/>
    </row>
    <row r="611" spans="16:19" x14ac:dyDescent="0.25">
      <c r="P611" s="3"/>
      <c r="Q611" s="3"/>
      <c r="R611" s="3"/>
      <c r="S611" s="3"/>
    </row>
    <row r="612" spans="16:19" x14ac:dyDescent="0.25">
      <c r="P612" s="3"/>
      <c r="Q612" s="3"/>
      <c r="R612" s="3"/>
      <c r="S612" s="3"/>
    </row>
    <row r="613" spans="16:19" x14ac:dyDescent="0.25">
      <c r="P613" s="3"/>
      <c r="Q613" s="3"/>
      <c r="R613" s="3"/>
      <c r="S613" s="3"/>
    </row>
    <row r="614" spans="16:19" x14ac:dyDescent="0.25">
      <c r="P614" s="3"/>
      <c r="Q614" s="3"/>
      <c r="R614" s="3"/>
      <c r="S614" s="3"/>
    </row>
    <row r="615" spans="16:19" x14ac:dyDescent="0.25">
      <c r="P615" s="3"/>
      <c r="Q615" s="3"/>
      <c r="R615" s="3"/>
      <c r="S615" s="3"/>
    </row>
    <row r="616" spans="16:19" x14ac:dyDescent="0.25">
      <c r="P616" s="3"/>
      <c r="Q616" s="3"/>
      <c r="R616" s="3"/>
      <c r="S616" s="3"/>
    </row>
    <row r="617" spans="16:19" x14ac:dyDescent="0.25">
      <c r="P617" s="3"/>
      <c r="Q617" s="3"/>
      <c r="R617" s="3"/>
      <c r="S617" s="3"/>
    </row>
    <row r="618" spans="16:19" x14ac:dyDescent="0.25">
      <c r="P618" s="3"/>
      <c r="Q618" s="3"/>
      <c r="R618" s="3"/>
      <c r="S618" s="3"/>
    </row>
    <row r="619" spans="16:19" x14ac:dyDescent="0.25">
      <c r="P619" s="3"/>
      <c r="Q619" s="3"/>
      <c r="R619" s="3"/>
      <c r="S619" s="3"/>
    </row>
    <row r="620" spans="16:19" x14ac:dyDescent="0.25">
      <c r="P620" s="3"/>
      <c r="Q620" s="3"/>
      <c r="R620" s="3"/>
      <c r="S620" s="3"/>
    </row>
    <row r="621" spans="16:19" x14ac:dyDescent="0.25">
      <c r="P621" s="3"/>
      <c r="Q621" s="3"/>
      <c r="R621" s="3"/>
      <c r="S621" s="3"/>
    </row>
    <row r="622" spans="16:19" x14ac:dyDescent="0.25">
      <c r="P622" s="3"/>
      <c r="Q622" s="3"/>
      <c r="R622" s="3"/>
      <c r="S622" s="3"/>
    </row>
    <row r="623" spans="16:19" x14ac:dyDescent="0.25">
      <c r="P623" s="3"/>
      <c r="Q623" s="3"/>
      <c r="R623" s="3"/>
      <c r="S623" s="3"/>
    </row>
    <row r="624" spans="16:19" x14ac:dyDescent="0.25">
      <c r="P624" s="3"/>
      <c r="Q624" s="3"/>
      <c r="R624" s="3"/>
      <c r="S624" s="3"/>
    </row>
    <row r="625" spans="16:19" x14ac:dyDescent="0.25">
      <c r="P625" s="3"/>
      <c r="Q625" s="3"/>
      <c r="R625" s="3"/>
      <c r="S625" s="3"/>
    </row>
    <row r="626" spans="16:19" x14ac:dyDescent="0.25">
      <c r="P626" s="3"/>
      <c r="Q626" s="3"/>
      <c r="R626" s="3"/>
      <c r="S626" s="3"/>
    </row>
    <row r="627" spans="16:19" x14ac:dyDescent="0.25">
      <c r="P627" s="3"/>
      <c r="Q627" s="3"/>
      <c r="R627" s="3"/>
      <c r="S627" s="3"/>
    </row>
    <row r="628" spans="16:19" x14ac:dyDescent="0.25">
      <c r="P628" s="3"/>
      <c r="Q628" s="3"/>
      <c r="R628" s="3"/>
      <c r="S628" s="3"/>
    </row>
    <row r="629" spans="16:19" x14ac:dyDescent="0.25">
      <c r="P629" s="3"/>
      <c r="Q629" s="3"/>
      <c r="R629" s="3"/>
      <c r="S629" s="3"/>
    </row>
    <row r="630" spans="16:19" x14ac:dyDescent="0.25">
      <c r="P630" s="3"/>
      <c r="Q630" s="3"/>
      <c r="R630" s="3"/>
      <c r="S630" s="3"/>
    </row>
    <row r="631" spans="16:19" x14ac:dyDescent="0.25">
      <c r="P631" s="3"/>
      <c r="Q631" s="3"/>
      <c r="R631" s="3"/>
      <c r="S631" s="3"/>
    </row>
    <row r="632" spans="16:19" x14ac:dyDescent="0.25">
      <c r="P632" s="3"/>
      <c r="Q632" s="3"/>
      <c r="R632" s="3"/>
      <c r="S632" s="3"/>
    </row>
    <row r="633" spans="16:19" x14ac:dyDescent="0.25">
      <c r="P633" s="3"/>
      <c r="Q633" s="3"/>
      <c r="R633" s="3"/>
      <c r="S633" s="3"/>
    </row>
    <row r="634" spans="16:19" x14ac:dyDescent="0.25">
      <c r="P634" s="3"/>
      <c r="Q634" s="3"/>
      <c r="R634" s="3"/>
      <c r="S634" s="3"/>
    </row>
    <row r="635" spans="16:19" x14ac:dyDescent="0.25">
      <c r="P635" s="3"/>
      <c r="Q635" s="3"/>
      <c r="R635" s="3"/>
      <c r="S635" s="3"/>
    </row>
    <row r="636" spans="16:19" x14ac:dyDescent="0.25">
      <c r="P636" s="3"/>
      <c r="Q636" s="3"/>
      <c r="R636" s="3"/>
      <c r="S636" s="3"/>
    </row>
    <row r="637" spans="16:19" x14ac:dyDescent="0.25">
      <c r="P637" s="3"/>
      <c r="Q637" s="3"/>
      <c r="R637" s="3"/>
      <c r="S637" s="3"/>
    </row>
    <row r="638" spans="16:19" x14ac:dyDescent="0.25">
      <c r="P638" s="3"/>
      <c r="Q638" s="3"/>
      <c r="R638" s="3"/>
      <c r="S638" s="3"/>
    </row>
    <row r="639" spans="16:19" x14ac:dyDescent="0.25">
      <c r="P639" s="3"/>
      <c r="Q639" s="3"/>
      <c r="R639" s="3"/>
      <c r="S639" s="3"/>
    </row>
    <row r="640" spans="16:19" x14ac:dyDescent="0.25">
      <c r="P640" s="3"/>
      <c r="Q640" s="3"/>
      <c r="R640" s="3"/>
      <c r="S640" s="3"/>
    </row>
    <row r="641" spans="16:19" x14ac:dyDescent="0.25">
      <c r="P641" s="3"/>
      <c r="Q641" s="3"/>
      <c r="R641" s="3"/>
      <c r="S641" s="3"/>
    </row>
    <row r="642" spans="16:19" x14ac:dyDescent="0.25">
      <c r="P642" s="3"/>
      <c r="Q642" s="3"/>
      <c r="R642" s="3"/>
      <c r="S642" s="3"/>
    </row>
    <row r="643" spans="16:19" x14ac:dyDescent="0.25">
      <c r="P643" s="3"/>
      <c r="Q643" s="3"/>
      <c r="R643" s="3"/>
      <c r="S643" s="3"/>
    </row>
    <row r="644" spans="16:19" x14ac:dyDescent="0.25">
      <c r="P644" s="3"/>
      <c r="Q644" s="3"/>
      <c r="R644" s="3"/>
      <c r="S644" s="3"/>
    </row>
    <row r="645" spans="16:19" x14ac:dyDescent="0.25">
      <c r="P645" s="3"/>
      <c r="Q645" s="3"/>
      <c r="R645" s="3"/>
      <c r="S645" s="3"/>
    </row>
    <row r="646" spans="16:19" x14ac:dyDescent="0.25">
      <c r="P646" s="3"/>
      <c r="Q646" s="3"/>
      <c r="R646" s="3"/>
      <c r="S646" s="3"/>
    </row>
    <row r="647" spans="16:19" x14ac:dyDescent="0.25">
      <c r="P647" s="3"/>
      <c r="Q647" s="3"/>
      <c r="R647" s="3"/>
      <c r="S647" s="3"/>
    </row>
    <row r="648" spans="16:19" x14ac:dyDescent="0.25">
      <c r="P648" s="3"/>
      <c r="Q648" s="3"/>
      <c r="R648" s="3"/>
      <c r="S648" s="3"/>
    </row>
    <row r="649" spans="16:19" x14ac:dyDescent="0.25">
      <c r="P649" s="3"/>
      <c r="Q649" s="3"/>
      <c r="R649" s="3"/>
      <c r="S649" s="3"/>
    </row>
    <row r="650" spans="16:19" x14ac:dyDescent="0.25">
      <c r="P650" s="3"/>
      <c r="Q650" s="3"/>
      <c r="R650" s="3"/>
      <c r="S650" s="3"/>
    </row>
    <row r="651" spans="16:19" x14ac:dyDescent="0.25">
      <c r="P651" s="3"/>
      <c r="Q651" s="3"/>
      <c r="R651" s="3"/>
      <c r="S651" s="3"/>
    </row>
    <row r="652" spans="16:19" x14ac:dyDescent="0.25">
      <c r="P652" s="3"/>
      <c r="Q652" s="3"/>
      <c r="R652" s="3"/>
      <c r="S652" s="3"/>
    </row>
    <row r="653" spans="16:19" x14ac:dyDescent="0.25">
      <c r="P653" s="3"/>
      <c r="Q653" s="3"/>
      <c r="R653" s="3"/>
      <c r="S653" s="3"/>
    </row>
    <row r="654" spans="16:19" x14ac:dyDescent="0.25">
      <c r="P654" s="3"/>
      <c r="Q654" s="3"/>
      <c r="R654" s="3"/>
      <c r="S654" s="3"/>
    </row>
    <row r="655" spans="16:19" x14ac:dyDescent="0.25">
      <c r="P655" s="3"/>
      <c r="Q655" s="3"/>
      <c r="R655" s="3"/>
      <c r="S655" s="3"/>
    </row>
    <row r="656" spans="16:19" x14ac:dyDescent="0.25">
      <c r="P656" s="3"/>
      <c r="Q656" s="3"/>
      <c r="R656" s="3"/>
      <c r="S656" s="3"/>
    </row>
    <row r="657" spans="16:19" x14ac:dyDescent="0.25">
      <c r="P657" s="3"/>
      <c r="Q657" s="3"/>
      <c r="R657" s="3"/>
      <c r="S657" s="3"/>
    </row>
    <row r="658" spans="16:19" x14ac:dyDescent="0.25">
      <c r="P658" s="3"/>
      <c r="Q658" s="3"/>
      <c r="R658" s="3"/>
      <c r="S658" s="3"/>
    </row>
    <row r="659" spans="16:19" x14ac:dyDescent="0.25">
      <c r="P659" s="3"/>
      <c r="Q659" s="3"/>
      <c r="R659" s="3"/>
      <c r="S659" s="3"/>
    </row>
    <row r="660" spans="16:19" x14ac:dyDescent="0.25">
      <c r="P660" s="3"/>
      <c r="Q660" s="3"/>
      <c r="R660" s="3"/>
      <c r="S660" s="3"/>
    </row>
    <row r="661" spans="16:19" x14ac:dyDescent="0.25">
      <c r="P661" s="3"/>
      <c r="Q661" s="3"/>
      <c r="R661" s="3"/>
      <c r="S661" s="3"/>
    </row>
    <row r="662" spans="16:19" x14ac:dyDescent="0.25">
      <c r="P662" s="3"/>
      <c r="Q662" s="3"/>
      <c r="R662" s="3"/>
      <c r="S662" s="3"/>
    </row>
    <row r="663" spans="16:19" x14ac:dyDescent="0.25">
      <c r="P663" s="3"/>
      <c r="Q663" s="3"/>
      <c r="R663" s="3"/>
      <c r="S663" s="3"/>
    </row>
    <row r="664" spans="16:19" x14ac:dyDescent="0.25">
      <c r="P664" s="3"/>
      <c r="Q664" s="3"/>
      <c r="R664" s="3"/>
      <c r="S664" s="3"/>
    </row>
    <row r="665" spans="16:19" x14ac:dyDescent="0.25">
      <c r="P665" s="3"/>
      <c r="Q665" s="3"/>
      <c r="R665" s="3"/>
      <c r="S665" s="3"/>
    </row>
    <row r="666" spans="16:19" x14ac:dyDescent="0.25">
      <c r="P666" s="3"/>
      <c r="Q666" s="3"/>
      <c r="R666" s="3"/>
      <c r="S666" s="3"/>
    </row>
    <row r="667" spans="16:19" x14ac:dyDescent="0.25">
      <c r="P667" s="3"/>
      <c r="Q667" s="3"/>
      <c r="R667" s="3"/>
      <c r="S667" s="3"/>
    </row>
    <row r="668" spans="16:19" x14ac:dyDescent="0.25">
      <c r="P668" s="3"/>
      <c r="Q668" s="3"/>
      <c r="R668" s="3"/>
      <c r="S668" s="3"/>
    </row>
    <row r="669" spans="16:19" x14ac:dyDescent="0.25">
      <c r="P669" s="3"/>
      <c r="Q669" s="3"/>
      <c r="R669" s="3"/>
      <c r="S669" s="3"/>
    </row>
    <row r="670" spans="16:19" x14ac:dyDescent="0.25">
      <c r="P670" s="3"/>
      <c r="Q670" s="3"/>
      <c r="R670" s="3"/>
      <c r="S670" s="3"/>
    </row>
    <row r="671" spans="16:19" x14ac:dyDescent="0.25">
      <c r="P671" s="3"/>
      <c r="Q671" s="3"/>
      <c r="R671" s="3"/>
      <c r="S671" s="3"/>
    </row>
    <row r="672" spans="16:19" x14ac:dyDescent="0.25">
      <c r="P672" s="3"/>
      <c r="Q672" s="3"/>
      <c r="R672" s="3"/>
      <c r="S672" s="3"/>
    </row>
    <row r="673" spans="16:19" x14ac:dyDescent="0.25">
      <c r="P673" s="3"/>
      <c r="Q673" s="3"/>
      <c r="R673" s="3"/>
      <c r="S673" s="3"/>
    </row>
    <row r="674" spans="16:19" x14ac:dyDescent="0.25">
      <c r="P674" s="3"/>
      <c r="Q674" s="3"/>
      <c r="R674" s="3"/>
      <c r="S674" s="3"/>
    </row>
    <row r="675" spans="16:19" x14ac:dyDescent="0.25">
      <c r="P675" s="3"/>
      <c r="Q675" s="3"/>
      <c r="R675" s="3"/>
      <c r="S675" s="3"/>
    </row>
    <row r="676" spans="16:19" x14ac:dyDescent="0.25">
      <c r="P676" s="3"/>
      <c r="Q676" s="3"/>
      <c r="R676" s="3"/>
      <c r="S676" s="3"/>
    </row>
    <row r="677" spans="16:19" x14ac:dyDescent="0.25">
      <c r="P677" s="3"/>
      <c r="Q677" s="3"/>
      <c r="R677" s="3"/>
      <c r="S677" s="3"/>
    </row>
    <row r="678" spans="16:19" x14ac:dyDescent="0.25">
      <c r="P678" s="3"/>
      <c r="Q678" s="3"/>
      <c r="R678" s="3"/>
      <c r="S678" s="3"/>
    </row>
    <row r="679" spans="16:19" x14ac:dyDescent="0.25">
      <c r="P679" s="3"/>
      <c r="Q679" s="3"/>
      <c r="R679" s="3"/>
      <c r="S679" s="3"/>
    </row>
    <row r="680" spans="16:19" x14ac:dyDescent="0.25">
      <c r="P680" s="3"/>
      <c r="Q680" s="3"/>
      <c r="R680" s="3"/>
      <c r="S680" s="3"/>
    </row>
    <row r="681" spans="16:19" x14ac:dyDescent="0.25">
      <c r="P681" s="3"/>
      <c r="Q681" s="3"/>
      <c r="R681" s="3"/>
      <c r="S681" s="3"/>
    </row>
    <row r="682" spans="16:19" x14ac:dyDescent="0.25">
      <c r="P682" s="3"/>
      <c r="Q682" s="3"/>
      <c r="R682" s="3"/>
      <c r="S682" s="3"/>
    </row>
    <row r="683" spans="16:19" x14ac:dyDescent="0.25">
      <c r="P683" s="3"/>
      <c r="Q683" s="3"/>
      <c r="R683" s="3"/>
      <c r="S683" s="3"/>
    </row>
    <row r="684" spans="16:19" x14ac:dyDescent="0.25">
      <c r="P684" s="3"/>
      <c r="Q684" s="3"/>
      <c r="R684" s="3"/>
      <c r="S684" s="3"/>
    </row>
    <row r="685" spans="16:19" x14ac:dyDescent="0.25">
      <c r="P685" s="3"/>
      <c r="Q685" s="3"/>
      <c r="R685" s="3"/>
      <c r="S685" s="3"/>
    </row>
    <row r="686" spans="16:19" x14ac:dyDescent="0.25">
      <c r="P686" s="3"/>
      <c r="Q686" s="3"/>
      <c r="R686" s="3"/>
      <c r="S686" s="3"/>
    </row>
    <row r="687" spans="16:19" x14ac:dyDescent="0.25">
      <c r="P687" s="3"/>
      <c r="Q687" s="3"/>
      <c r="R687" s="3"/>
      <c r="S687" s="3"/>
    </row>
    <row r="688" spans="16:19" x14ac:dyDescent="0.25">
      <c r="P688" s="3"/>
      <c r="Q688" s="3"/>
      <c r="R688" s="3"/>
      <c r="S688" s="3"/>
    </row>
    <row r="689" spans="16:19" x14ac:dyDescent="0.25">
      <c r="P689" s="3"/>
      <c r="Q689" s="3"/>
      <c r="R689" s="3"/>
      <c r="S689" s="3"/>
    </row>
    <row r="690" spans="16:19" x14ac:dyDescent="0.25">
      <c r="P690" s="3"/>
      <c r="Q690" s="3"/>
      <c r="R690" s="3"/>
      <c r="S690" s="3"/>
    </row>
    <row r="691" spans="16:19" x14ac:dyDescent="0.25">
      <c r="P691" s="3"/>
      <c r="Q691" s="3"/>
      <c r="R691" s="3"/>
      <c r="S691" s="3"/>
    </row>
    <row r="692" spans="16:19" x14ac:dyDescent="0.25">
      <c r="P692" s="3"/>
      <c r="Q692" s="3"/>
      <c r="R692" s="3"/>
      <c r="S692" s="3"/>
    </row>
    <row r="693" spans="16:19" x14ac:dyDescent="0.25">
      <c r="P693" s="3"/>
      <c r="Q693" s="3"/>
      <c r="R693" s="3"/>
      <c r="S693" s="3"/>
    </row>
    <row r="694" spans="16:19" x14ac:dyDescent="0.25">
      <c r="P694" s="3"/>
      <c r="Q694" s="3"/>
      <c r="R694" s="3"/>
      <c r="S694" s="3"/>
    </row>
    <row r="695" spans="16:19" x14ac:dyDescent="0.25">
      <c r="P695" s="3"/>
      <c r="Q695" s="3"/>
      <c r="R695" s="3"/>
      <c r="S695" s="3"/>
    </row>
    <row r="696" spans="16:19" x14ac:dyDescent="0.25">
      <c r="P696" s="3"/>
      <c r="Q696" s="3"/>
      <c r="R696" s="3"/>
      <c r="S696" s="3"/>
    </row>
    <row r="697" spans="16:19" x14ac:dyDescent="0.25">
      <c r="P697" s="3"/>
      <c r="Q697" s="3"/>
      <c r="R697" s="3"/>
      <c r="S697" s="3"/>
    </row>
    <row r="698" spans="16:19" x14ac:dyDescent="0.25">
      <c r="P698" s="3"/>
      <c r="Q698" s="3"/>
      <c r="R698" s="3"/>
      <c r="S698" s="3"/>
    </row>
    <row r="699" spans="16:19" x14ac:dyDescent="0.25">
      <c r="P699" s="3"/>
      <c r="Q699" s="3"/>
      <c r="R699" s="3"/>
      <c r="S699" s="3"/>
    </row>
    <row r="700" spans="16:19" x14ac:dyDescent="0.25">
      <c r="P700" s="3"/>
      <c r="Q700" s="3"/>
      <c r="R700" s="3"/>
      <c r="S700" s="3"/>
    </row>
    <row r="701" spans="16:19" x14ac:dyDescent="0.25">
      <c r="P701" s="3"/>
      <c r="Q701" s="3"/>
      <c r="R701" s="3"/>
      <c r="S701" s="3"/>
    </row>
    <row r="702" spans="16:19" x14ac:dyDescent="0.25">
      <c r="P702" s="3"/>
      <c r="Q702" s="3"/>
      <c r="R702" s="3"/>
      <c r="S702" s="3"/>
    </row>
    <row r="703" spans="16:19" x14ac:dyDescent="0.25">
      <c r="P703" s="3"/>
      <c r="Q703" s="3"/>
      <c r="R703" s="3"/>
      <c r="S703" s="3"/>
    </row>
    <row r="704" spans="16:19" x14ac:dyDescent="0.25">
      <c r="P704" s="3"/>
      <c r="Q704" s="3"/>
      <c r="R704" s="3"/>
      <c r="S704" s="3"/>
    </row>
    <row r="705" spans="16:19" x14ac:dyDescent="0.25">
      <c r="P705" s="3"/>
      <c r="Q705" s="3"/>
      <c r="R705" s="3"/>
      <c r="S705" s="3"/>
    </row>
    <row r="706" spans="16:19" x14ac:dyDescent="0.25">
      <c r="P706" s="3"/>
      <c r="Q706" s="3"/>
      <c r="R706" s="3"/>
      <c r="S706" s="3"/>
    </row>
    <row r="707" spans="16:19" x14ac:dyDescent="0.25">
      <c r="P707" s="3"/>
      <c r="Q707" s="3"/>
      <c r="R707" s="3"/>
      <c r="S707" s="3"/>
    </row>
    <row r="708" spans="16:19" x14ac:dyDescent="0.25">
      <c r="P708" s="3"/>
      <c r="Q708" s="3"/>
      <c r="R708" s="3"/>
      <c r="S708" s="3"/>
    </row>
    <row r="709" spans="16:19" x14ac:dyDescent="0.25">
      <c r="P709" s="3"/>
      <c r="Q709" s="3"/>
      <c r="R709" s="3"/>
      <c r="S709" s="3"/>
    </row>
    <row r="710" spans="16:19" x14ac:dyDescent="0.25">
      <c r="P710" s="3"/>
      <c r="Q710" s="3"/>
      <c r="R710" s="3"/>
      <c r="S710" s="3"/>
    </row>
    <row r="711" spans="16:19" x14ac:dyDescent="0.25">
      <c r="P711" s="3"/>
      <c r="Q711" s="3"/>
      <c r="R711" s="3"/>
      <c r="S711" s="3"/>
    </row>
    <row r="712" spans="16:19" x14ac:dyDescent="0.25">
      <c r="P712" s="3"/>
      <c r="Q712" s="3"/>
      <c r="R712" s="3"/>
      <c r="S712" s="3"/>
    </row>
    <row r="713" spans="16:19" x14ac:dyDescent="0.25">
      <c r="P713" s="3"/>
      <c r="Q713" s="3"/>
      <c r="R713" s="3"/>
      <c r="S713" s="3"/>
    </row>
    <row r="714" spans="16:19" x14ac:dyDescent="0.25">
      <c r="P714" s="3"/>
      <c r="Q714" s="3"/>
      <c r="R714" s="3"/>
      <c r="S714" s="3"/>
    </row>
    <row r="715" spans="16:19" x14ac:dyDescent="0.25">
      <c r="P715" s="3"/>
      <c r="Q715" s="3"/>
      <c r="R715" s="3"/>
      <c r="S715" s="3"/>
    </row>
    <row r="716" spans="16:19" x14ac:dyDescent="0.25">
      <c r="P716" s="3"/>
      <c r="Q716" s="3"/>
      <c r="R716" s="3"/>
      <c r="S716" s="3"/>
    </row>
    <row r="717" spans="16:19" x14ac:dyDescent="0.25">
      <c r="P717" s="3"/>
      <c r="Q717" s="3"/>
      <c r="R717" s="3"/>
      <c r="S717" s="3"/>
    </row>
    <row r="718" spans="16:19" x14ac:dyDescent="0.25">
      <c r="P718" s="3"/>
      <c r="Q718" s="3"/>
      <c r="R718" s="3"/>
      <c r="S718" s="3"/>
    </row>
    <row r="719" spans="16:19" x14ac:dyDescent="0.25">
      <c r="P719" s="3"/>
      <c r="Q719" s="3"/>
      <c r="R719" s="3"/>
      <c r="S719" s="3"/>
    </row>
    <row r="720" spans="16:19" x14ac:dyDescent="0.25">
      <c r="P720" s="3"/>
      <c r="Q720" s="3"/>
      <c r="R720" s="3"/>
      <c r="S720" s="3"/>
    </row>
    <row r="721" spans="16:19" x14ac:dyDescent="0.25">
      <c r="P721" s="3"/>
      <c r="Q721" s="3"/>
      <c r="R721" s="3"/>
      <c r="S721" s="3"/>
    </row>
    <row r="722" spans="16:19" x14ac:dyDescent="0.25">
      <c r="P722" s="3"/>
      <c r="Q722" s="3"/>
      <c r="R722" s="3"/>
      <c r="S722" s="3"/>
    </row>
    <row r="723" spans="16:19" x14ac:dyDescent="0.25">
      <c r="P723" s="3"/>
      <c r="Q723" s="3"/>
      <c r="R723" s="3"/>
      <c r="S723" s="3"/>
    </row>
    <row r="724" spans="16:19" x14ac:dyDescent="0.25">
      <c r="P724" s="3"/>
      <c r="Q724" s="3"/>
      <c r="R724" s="3"/>
      <c r="S724" s="3"/>
    </row>
    <row r="725" spans="16:19" x14ac:dyDescent="0.25">
      <c r="P725" s="3"/>
      <c r="Q725" s="3"/>
      <c r="R725" s="3"/>
      <c r="S725" s="3"/>
    </row>
    <row r="726" spans="16:19" x14ac:dyDescent="0.25">
      <c r="P726" s="3"/>
      <c r="Q726" s="3"/>
      <c r="R726" s="3"/>
      <c r="S726" s="3"/>
    </row>
    <row r="727" spans="16:19" x14ac:dyDescent="0.25">
      <c r="P727" s="3"/>
      <c r="Q727" s="3"/>
      <c r="R727" s="3"/>
      <c r="S727" s="3"/>
    </row>
    <row r="728" spans="16:19" x14ac:dyDescent="0.25">
      <c r="P728" s="3"/>
      <c r="Q728" s="3"/>
      <c r="R728" s="3"/>
      <c r="S728" s="3"/>
    </row>
    <row r="729" spans="16:19" x14ac:dyDescent="0.25">
      <c r="P729" s="3"/>
      <c r="Q729" s="3"/>
      <c r="R729" s="3"/>
      <c r="S729" s="3"/>
    </row>
    <row r="730" spans="16:19" x14ac:dyDescent="0.25">
      <c r="P730" s="3"/>
      <c r="Q730" s="3"/>
      <c r="R730" s="3"/>
      <c r="S730" s="3"/>
    </row>
    <row r="731" spans="16:19" x14ac:dyDescent="0.25">
      <c r="P731" s="3"/>
      <c r="Q731" s="3"/>
      <c r="R731" s="3"/>
      <c r="S731" s="3"/>
    </row>
    <row r="732" spans="16:19" x14ac:dyDescent="0.25">
      <c r="P732" s="3"/>
      <c r="Q732" s="3"/>
      <c r="R732" s="3"/>
      <c r="S732" s="3"/>
    </row>
    <row r="733" spans="16:19" x14ac:dyDescent="0.25">
      <c r="P733" s="3"/>
      <c r="Q733" s="3"/>
      <c r="R733" s="3"/>
      <c r="S733" s="3"/>
    </row>
    <row r="734" spans="16:19" x14ac:dyDescent="0.25">
      <c r="P734" s="3"/>
      <c r="Q734" s="3"/>
      <c r="R734" s="3"/>
      <c r="S734" s="3"/>
    </row>
    <row r="735" spans="16:19" x14ac:dyDescent="0.25">
      <c r="P735" s="3"/>
      <c r="Q735" s="3"/>
      <c r="R735" s="3"/>
      <c r="S735" s="3"/>
    </row>
    <row r="736" spans="16:19" x14ac:dyDescent="0.25">
      <c r="P736" s="3"/>
      <c r="Q736" s="3"/>
      <c r="R736" s="3"/>
      <c r="S736" s="3"/>
    </row>
    <row r="737" spans="16:19" x14ac:dyDescent="0.25">
      <c r="P737" s="3"/>
      <c r="Q737" s="3"/>
      <c r="R737" s="3"/>
      <c r="S737" s="3"/>
    </row>
    <row r="738" spans="16:19" x14ac:dyDescent="0.25">
      <c r="P738" s="3"/>
      <c r="Q738" s="3"/>
      <c r="R738" s="3"/>
      <c r="S738" s="3"/>
    </row>
    <row r="739" spans="16:19" x14ac:dyDescent="0.25">
      <c r="P739" s="3"/>
      <c r="Q739" s="3"/>
      <c r="R739" s="3"/>
      <c r="S739" s="3"/>
    </row>
    <row r="740" spans="16:19" x14ac:dyDescent="0.25">
      <c r="P740" s="3"/>
      <c r="Q740" s="3"/>
      <c r="R740" s="3"/>
      <c r="S740" s="3"/>
    </row>
    <row r="741" spans="16:19" x14ac:dyDescent="0.25">
      <c r="P741" s="3"/>
      <c r="Q741" s="3"/>
      <c r="R741" s="3"/>
      <c r="S741" s="3"/>
    </row>
    <row r="742" spans="16:19" x14ac:dyDescent="0.25">
      <c r="P742" s="3"/>
      <c r="Q742" s="3"/>
      <c r="R742" s="3"/>
      <c r="S742" s="3"/>
    </row>
    <row r="743" spans="16:19" x14ac:dyDescent="0.25">
      <c r="P743" s="3"/>
      <c r="Q743" s="3"/>
      <c r="R743" s="3"/>
      <c r="S743" s="3"/>
    </row>
    <row r="744" spans="16:19" x14ac:dyDescent="0.25">
      <c r="P744" s="3"/>
      <c r="Q744" s="3"/>
      <c r="R744" s="3"/>
      <c r="S744" s="3"/>
    </row>
    <row r="745" spans="16:19" x14ac:dyDescent="0.25">
      <c r="P745" s="3"/>
      <c r="Q745" s="3"/>
      <c r="R745" s="3"/>
      <c r="S745" s="3"/>
    </row>
    <row r="746" spans="16:19" x14ac:dyDescent="0.25">
      <c r="P746" s="3"/>
      <c r="Q746" s="3"/>
      <c r="R746" s="3"/>
      <c r="S746" s="3"/>
    </row>
    <row r="747" spans="16:19" x14ac:dyDescent="0.25">
      <c r="P747" s="3"/>
      <c r="Q747" s="3"/>
      <c r="R747" s="3"/>
      <c r="S747" s="3"/>
    </row>
    <row r="748" spans="16:19" x14ac:dyDescent="0.25">
      <c r="P748" s="3"/>
      <c r="Q748" s="3"/>
      <c r="R748" s="3"/>
      <c r="S748" s="3"/>
    </row>
    <row r="749" spans="16:19" x14ac:dyDescent="0.25">
      <c r="P749" s="3"/>
      <c r="Q749" s="3"/>
      <c r="R749" s="3"/>
      <c r="S749" s="3"/>
    </row>
    <row r="750" spans="16:19" x14ac:dyDescent="0.25">
      <c r="P750" s="3"/>
      <c r="Q750" s="3"/>
      <c r="R750" s="3"/>
      <c r="S750" s="3"/>
    </row>
    <row r="751" spans="16:19" x14ac:dyDescent="0.25">
      <c r="P751" s="3"/>
      <c r="Q751" s="3"/>
      <c r="R751" s="3"/>
      <c r="S751" s="3"/>
    </row>
    <row r="752" spans="16:19" x14ac:dyDescent="0.25">
      <c r="P752" s="3"/>
      <c r="Q752" s="3"/>
      <c r="R752" s="3"/>
      <c r="S752" s="3"/>
    </row>
    <row r="753" spans="16:19" x14ac:dyDescent="0.25">
      <c r="P753" s="3"/>
      <c r="Q753" s="3"/>
      <c r="R753" s="3"/>
      <c r="S753" s="3"/>
    </row>
    <row r="754" spans="16:19" x14ac:dyDescent="0.25">
      <c r="P754" s="3"/>
      <c r="Q754" s="3"/>
      <c r="R754" s="3"/>
      <c r="S754" s="3"/>
    </row>
    <row r="755" spans="16:19" x14ac:dyDescent="0.25">
      <c r="P755" s="3"/>
      <c r="Q755" s="3"/>
      <c r="R755" s="3"/>
      <c r="S755" s="3"/>
    </row>
    <row r="756" spans="16:19" x14ac:dyDescent="0.25">
      <c r="P756" s="3"/>
      <c r="Q756" s="3"/>
      <c r="R756" s="3"/>
      <c r="S756" s="3"/>
    </row>
    <row r="757" spans="16:19" x14ac:dyDescent="0.25">
      <c r="P757" s="3"/>
      <c r="Q757" s="3"/>
      <c r="R757" s="3"/>
      <c r="S757" s="3"/>
    </row>
    <row r="758" spans="16:19" x14ac:dyDescent="0.25">
      <c r="P758" s="3"/>
      <c r="Q758" s="3"/>
      <c r="R758" s="3"/>
      <c r="S758" s="3"/>
    </row>
    <row r="759" spans="16:19" x14ac:dyDescent="0.25">
      <c r="P759" s="3"/>
      <c r="Q759" s="3"/>
      <c r="R759" s="3"/>
      <c r="S759" s="3"/>
    </row>
    <row r="760" spans="16:19" x14ac:dyDescent="0.25">
      <c r="P760" s="3"/>
      <c r="Q760" s="3"/>
      <c r="R760" s="3"/>
      <c r="S760" s="3"/>
    </row>
    <row r="761" spans="16:19" x14ac:dyDescent="0.25">
      <c r="P761" s="3"/>
      <c r="Q761" s="3"/>
      <c r="R761" s="3"/>
      <c r="S761" s="3"/>
    </row>
    <row r="762" spans="16:19" x14ac:dyDescent="0.25">
      <c r="P762" s="3"/>
      <c r="Q762" s="3"/>
      <c r="R762" s="3"/>
      <c r="S762" s="3"/>
    </row>
    <row r="763" spans="16:19" x14ac:dyDescent="0.25">
      <c r="P763" s="3"/>
      <c r="Q763" s="3"/>
      <c r="R763" s="3"/>
      <c r="S763" s="3"/>
    </row>
    <row r="764" spans="16:19" x14ac:dyDescent="0.25">
      <c r="P764" s="3"/>
      <c r="Q764" s="3"/>
      <c r="R764" s="3"/>
      <c r="S764" s="3"/>
    </row>
    <row r="765" spans="16:19" x14ac:dyDescent="0.25">
      <c r="P765" s="3"/>
      <c r="Q765" s="3"/>
      <c r="R765" s="3"/>
      <c r="S765" s="3"/>
    </row>
    <row r="766" spans="16:19" x14ac:dyDescent="0.25">
      <c r="P766" s="3"/>
      <c r="Q766" s="3"/>
      <c r="R766" s="3"/>
      <c r="S766" s="3"/>
    </row>
    <row r="767" spans="16:19" x14ac:dyDescent="0.25">
      <c r="P767" s="3"/>
      <c r="Q767" s="3"/>
      <c r="R767" s="3"/>
      <c r="S767" s="3"/>
    </row>
    <row r="768" spans="16:19" x14ac:dyDescent="0.25">
      <c r="P768" s="3"/>
      <c r="Q768" s="3"/>
      <c r="R768" s="3"/>
      <c r="S768" s="3"/>
    </row>
    <row r="769" spans="16:19" x14ac:dyDescent="0.25">
      <c r="P769" s="3"/>
      <c r="Q769" s="3"/>
      <c r="R769" s="3"/>
      <c r="S769" s="3"/>
    </row>
    <row r="770" spans="16:19" x14ac:dyDescent="0.25">
      <c r="P770" s="3"/>
      <c r="Q770" s="3"/>
      <c r="R770" s="3"/>
      <c r="S770" s="3"/>
    </row>
    <row r="771" spans="16:19" x14ac:dyDescent="0.25">
      <c r="P771" s="3"/>
      <c r="Q771" s="3"/>
      <c r="R771" s="3"/>
      <c r="S771" s="3"/>
    </row>
    <row r="772" spans="16:19" x14ac:dyDescent="0.25">
      <c r="P772" s="3"/>
      <c r="Q772" s="3"/>
      <c r="R772" s="3"/>
      <c r="S772" s="3"/>
    </row>
    <row r="773" spans="16:19" x14ac:dyDescent="0.25">
      <c r="P773" s="3"/>
      <c r="Q773" s="3"/>
      <c r="R773" s="3"/>
      <c r="S773" s="3"/>
    </row>
    <row r="774" spans="16:19" x14ac:dyDescent="0.25">
      <c r="P774" s="3"/>
      <c r="Q774" s="3"/>
      <c r="R774" s="3"/>
      <c r="S774" s="3"/>
    </row>
    <row r="775" spans="16:19" x14ac:dyDescent="0.25">
      <c r="P775" s="3"/>
      <c r="Q775" s="3"/>
      <c r="R775" s="3"/>
      <c r="S775" s="3"/>
    </row>
    <row r="776" spans="16:19" x14ac:dyDescent="0.25">
      <c r="P776" s="3"/>
      <c r="Q776" s="3"/>
      <c r="R776" s="3"/>
      <c r="S776" s="3"/>
    </row>
    <row r="777" spans="16:19" x14ac:dyDescent="0.25">
      <c r="P777" s="3"/>
      <c r="Q777" s="3"/>
      <c r="R777" s="3"/>
      <c r="S777" s="3"/>
    </row>
    <row r="778" spans="16:19" x14ac:dyDescent="0.25">
      <c r="P778" s="3"/>
      <c r="Q778" s="3"/>
      <c r="R778" s="3"/>
      <c r="S778" s="3"/>
    </row>
    <row r="779" spans="16:19" x14ac:dyDescent="0.25">
      <c r="P779" s="3"/>
      <c r="Q779" s="3"/>
      <c r="R779" s="3"/>
      <c r="S779" s="3"/>
    </row>
    <row r="780" spans="16:19" x14ac:dyDescent="0.25">
      <c r="P780" s="3"/>
      <c r="Q780" s="3"/>
      <c r="R780" s="3"/>
      <c r="S780" s="3"/>
    </row>
    <row r="781" spans="16:19" x14ac:dyDescent="0.25">
      <c r="P781" s="3"/>
      <c r="Q781" s="3"/>
      <c r="R781" s="3"/>
      <c r="S781" s="3"/>
    </row>
    <row r="782" spans="16:19" x14ac:dyDescent="0.25">
      <c r="P782" s="3"/>
      <c r="Q782" s="3"/>
      <c r="R782" s="3"/>
      <c r="S782" s="3"/>
    </row>
    <row r="783" spans="16:19" x14ac:dyDescent="0.25">
      <c r="P783" s="3"/>
      <c r="Q783" s="3"/>
      <c r="R783" s="3"/>
      <c r="S783" s="3"/>
    </row>
    <row r="784" spans="16:19" x14ac:dyDescent="0.25">
      <c r="P784" s="3"/>
      <c r="Q784" s="3"/>
      <c r="R784" s="3"/>
      <c r="S784" s="3"/>
    </row>
    <row r="785" spans="16:19" x14ac:dyDescent="0.25">
      <c r="P785" s="3"/>
      <c r="Q785" s="3"/>
      <c r="R785" s="3"/>
      <c r="S785" s="3"/>
    </row>
    <row r="786" spans="16:19" x14ac:dyDescent="0.25">
      <c r="P786" s="3"/>
      <c r="Q786" s="3"/>
      <c r="R786" s="3"/>
      <c r="S786" s="3"/>
    </row>
    <row r="787" spans="16:19" x14ac:dyDescent="0.25">
      <c r="P787" s="3"/>
      <c r="Q787" s="3"/>
      <c r="R787" s="3"/>
      <c r="S787" s="3"/>
    </row>
    <row r="788" spans="16:19" x14ac:dyDescent="0.25">
      <c r="P788" s="3"/>
      <c r="Q788" s="3"/>
      <c r="R788" s="3"/>
      <c r="S788" s="3"/>
    </row>
    <row r="789" spans="16:19" x14ac:dyDescent="0.25">
      <c r="P789" s="3"/>
      <c r="Q789" s="3"/>
      <c r="R789" s="3"/>
      <c r="S789" s="3"/>
    </row>
    <row r="790" spans="16:19" x14ac:dyDescent="0.25">
      <c r="P790" s="3"/>
      <c r="Q790" s="3"/>
      <c r="R790" s="3"/>
      <c r="S790" s="3"/>
    </row>
    <row r="791" spans="16:19" x14ac:dyDescent="0.25">
      <c r="P791" s="3"/>
      <c r="Q791" s="3"/>
      <c r="R791" s="3"/>
      <c r="S791" s="3"/>
    </row>
    <row r="792" spans="16:19" x14ac:dyDescent="0.25">
      <c r="P792" s="3"/>
      <c r="Q792" s="3"/>
      <c r="R792" s="3"/>
      <c r="S792" s="3"/>
    </row>
    <row r="793" spans="16:19" x14ac:dyDescent="0.25">
      <c r="P793" s="3"/>
      <c r="Q793" s="3"/>
      <c r="R793" s="3"/>
      <c r="S793" s="3"/>
    </row>
    <row r="794" spans="16:19" x14ac:dyDescent="0.25">
      <c r="P794" s="3"/>
      <c r="Q794" s="3"/>
      <c r="R794" s="3"/>
      <c r="S794" s="3"/>
    </row>
    <row r="795" spans="16:19" x14ac:dyDescent="0.25">
      <c r="P795" s="3"/>
      <c r="Q795" s="3"/>
      <c r="R795" s="3"/>
      <c r="S795" s="3"/>
    </row>
    <row r="796" spans="16:19" x14ac:dyDescent="0.25">
      <c r="P796" s="3"/>
      <c r="Q796" s="3"/>
      <c r="R796" s="3"/>
      <c r="S796" s="3"/>
    </row>
    <row r="797" spans="16:19" x14ac:dyDescent="0.25">
      <c r="P797" s="3"/>
      <c r="Q797" s="3"/>
      <c r="R797" s="3"/>
      <c r="S797" s="3"/>
    </row>
    <row r="798" spans="16:19" x14ac:dyDescent="0.25">
      <c r="P798" s="3"/>
      <c r="Q798" s="3"/>
      <c r="R798" s="3"/>
      <c r="S798" s="3"/>
    </row>
    <row r="799" spans="16:19" x14ac:dyDescent="0.25">
      <c r="P799" s="3"/>
      <c r="Q799" s="3"/>
      <c r="R799" s="3"/>
      <c r="S799" s="3"/>
    </row>
    <row r="800" spans="16:19" x14ac:dyDescent="0.25">
      <c r="P800" s="3"/>
      <c r="Q800" s="3"/>
      <c r="R800" s="3"/>
      <c r="S800" s="3"/>
    </row>
    <row r="801" spans="16:19" x14ac:dyDescent="0.25">
      <c r="P801" s="3"/>
      <c r="Q801" s="3"/>
      <c r="R801" s="3"/>
      <c r="S801" s="3"/>
    </row>
    <row r="802" spans="16:19" x14ac:dyDescent="0.25">
      <c r="P802" s="3"/>
      <c r="Q802" s="3"/>
      <c r="R802" s="3"/>
      <c r="S802" s="3"/>
    </row>
    <row r="803" spans="16:19" x14ac:dyDescent="0.25">
      <c r="P803" s="3"/>
      <c r="Q803" s="3"/>
      <c r="R803" s="3"/>
      <c r="S803" s="3"/>
    </row>
    <row r="804" spans="16:19" x14ac:dyDescent="0.25">
      <c r="P804" s="3"/>
      <c r="Q804" s="3"/>
      <c r="R804" s="3"/>
      <c r="S804" s="3"/>
    </row>
    <row r="805" spans="16:19" x14ac:dyDescent="0.25">
      <c r="P805" s="3"/>
      <c r="Q805" s="3"/>
      <c r="R805" s="3"/>
      <c r="S805" s="3"/>
    </row>
    <row r="806" spans="16:19" x14ac:dyDescent="0.25">
      <c r="P806" s="3"/>
      <c r="Q806" s="3"/>
      <c r="R806" s="3"/>
      <c r="S806" s="3"/>
    </row>
    <row r="807" spans="16:19" x14ac:dyDescent="0.25">
      <c r="P807" s="3"/>
      <c r="Q807" s="3"/>
      <c r="R807" s="3"/>
      <c r="S807" s="3"/>
    </row>
    <row r="808" spans="16:19" x14ac:dyDescent="0.25">
      <c r="P808" s="3"/>
      <c r="Q808" s="3"/>
      <c r="R808" s="3"/>
      <c r="S808" s="3"/>
    </row>
    <row r="809" spans="16:19" x14ac:dyDescent="0.25">
      <c r="P809" s="3"/>
      <c r="Q809" s="3"/>
      <c r="R809" s="3"/>
      <c r="S809" s="3"/>
    </row>
    <row r="810" spans="16:19" x14ac:dyDescent="0.25">
      <c r="P810" s="3"/>
      <c r="Q810" s="3"/>
      <c r="R810" s="3"/>
      <c r="S810" s="3"/>
    </row>
    <row r="811" spans="16:19" x14ac:dyDescent="0.25">
      <c r="P811" s="3"/>
      <c r="Q811" s="3"/>
      <c r="R811" s="3"/>
      <c r="S811" s="3"/>
    </row>
    <row r="812" spans="16:19" x14ac:dyDescent="0.25">
      <c r="P812" s="3"/>
      <c r="Q812" s="3"/>
      <c r="R812" s="3"/>
      <c r="S812" s="3"/>
    </row>
    <row r="813" spans="16:19" x14ac:dyDescent="0.25">
      <c r="P813" s="3"/>
      <c r="Q813" s="3"/>
      <c r="R813" s="3"/>
      <c r="S813" s="3"/>
    </row>
    <row r="814" spans="16:19" x14ac:dyDescent="0.25">
      <c r="P814" s="3"/>
      <c r="Q814" s="3"/>
      <c r="R814" s="3"/>
      <c r="S814" s="3"/>
    </row>
    <row r="815" spans="16:19" x14ac:dyDescent="0.25">
      <c r="P815" s="3"/>
      <c r="Q815" s="3"/>
      <c r="R815" s="3"/>
      <c r="S815" s="3"/>
    </row>
    <row r="816" spans="16:19" x14ac:dyDescent="0.25">
      <c r="P816" s="3"/>
      <c r="Q816" s="3"/>
      <c r="R816" s="3"/>
      <c r="S816" s="3"/>
    </row>
    <row r="817" spans="16:19" x14ac:dyDescent="0.25">
      <c r="P817" s="3"/>
      <c r="Q817" s="3"/>
      <c r="R817" s="3"/>
      <c r="S817" s="3"/>
    </row>
    <row r="818" spans="16:19" x14ac:dyDescent="0.25">
      <c r="P818" s="3"/>
      <c r="Q818" s="3"/>
      <c r="R818" s="3"/>
      <c r="S818" s="3"/>
    </row>
    <row r="819" spans="16:19" x14ac:dyDescent="0.25">
      <c r="P819" s="3"/>
      <c r="Q819" s="3"/>
      <c r="R819" s="3"/>
      <c r="S819" s="3"/>
    </row>
    <row r="820" spans="16:19" x14ac:dyDescent="0.25">
      <c r="P820" s="3"/>
      <c r="Q820" s="3"/>
      <c r="R820" s="3"/>
      <c r="S820" s="3"/>
    </row>
    <row r="821" spans="16:19" x14ac:dyDescent="0.25">
      <c r="P821" s="3"/>
      <c r="Q821" s="3"/>
      <c r="R821" s="3"/>
      <c r="S821" s="3"/>
    </row>
    <row r="822" spans="16:19" x14ac:dyDescent="0.25">
      <c r="P822" s="3"/>
      <c r="Q822" s="3"/>
      <c r="R822" s="3"/>
      <c r="S822" s="3"/>
    </row>
    <row r="823" spans="16:19" x14ac:dyDescent="0.25">
      <c r="P823" s="3"/>
      <c r="Q823" s="3"/>
      <c r="R823" s="3"/>
      <c r="S823" s="3"/>
    </row>
    <row r="824" spans="16:19" x14ac:dyDescent="0.25">
      <c r="P824" s="3"/>
      <c r="Q824" s="3"/>
      <c r="R824" s="3"/>
      <c r="S824" s="3"/>
    </row>
    <row r="825" spans="16:19" x14ac:dyDescent="0.25">
      <c r="P825" s="3"/>
      <c r="Q825" s="3"/>
      <c r="R825" s="3"/>
      <c r="S825" s="3"/>
    </row>
    <row r="826" spans="16:19" x14ac:dyDescent="0.25">
      <c r="P826" s="3"/>
      <c r="Q826" s="3"/>
      <c r="R826" s="3"/>
      <c r="S826" s="3"/>
    </row>
    <row r="827" spans="16:19" x14ac:dyDescent="0.25">
      <c r="P827" s="3"/>
      <c r="Q827" s="3"/>
      <c r="R827" s="3"/>
      <c r="S827" s="3"/>
    </row>
    <row r="828" spans="16:19" x14ac:dyDescent="0.25">
      <c r="P828" s="3"/>
      <c r="Q828" s="3"/>
      <c r="R828" s="3"/>
      <c r="S828" s="3"/>
    </row>
    <row r="829" spans="16:19" x14ac:dyDescent="0.25">
      <c r="P829" s="3"/>
      <c r="Q829" s="3"/>
      <c r="R829" s="3"/>
      <c r="S829" s="3"/>
    </row>
    <row r="830" spans="16:19" x14ac:dyDescent="0.25">
      <c r="P830" s="3"/>
      <c r="Q830" s="3"/>
      <c r="R830" s="3"/>
      <c r="S830" s="3"/>
    </row>
    <row r="831" spans="16:19" x14ac:dyDescent="0.25">
      <c r="P831" s="3"/>
      <c r="Q831" s="3"/>
      <c r="R831" s="3"/>
      <c r="S831" s="3"/>
    </row>
    <row r="832" spans="16:19" x14ac:dyDescent="0.25">
      <c r="P832" s="3"/>
      <c r="Q832" s="3"/>
      <c r="R832" s="3"/>
      <c r="S832" s="3"/>
    </row>
    <row r="833" spans="16:19" x14ac:dyDescent="0.25">
      <c r="P833" s="3"/>
      <c r="Q833" s="3"/>
      <c r="R833" s="3"/>
      <c r="S833" s="3"/>
    </row>
    <row r="834" spans="16:19" x14ac:dyDescent="0.25">
      <c r="P834" s="3"/>
      <c r="Q834" s="3"/>
      <c r="R834" s="3"/>
      <c r="S834" s="3"/>
    </row>
    <row r="835" spans="16:19" x14ac:dyDescent="0.25">
      <c r="P835" s="3"/>
      <c r="Q835" s="3"/>
      <c r="R835" s="3"/>
      <c r="S835" s="3"/>
    </row>
    <row r="836" spans="16:19" x14ac:dyDescent="0.25">
      <c r="P836" s="3"/>
      <c r="Q836" s="3"/>
      <c r="R836" s="3"/>
      <c r="S836" s="3"/>
    </row>
    <row r="837" spans="16:19" x14ac:dyDescent="0.25">
      <c r="P837" s="3"/>
      <c r="Q837" s="3"/>
      <c r="R837" s="3"/>
      <c r="S837" s="3"/>
    </row>
    <row r="838" spans="16:19" x14ac:dyDescent="0.25">
      <c r="P838" s="3"/>
      <c r="Q838" s="3"/>
      <c r="R838" s="3"/>
      <c r="S838" s="3"/>
    </row>
    <row r="839" spans="16:19" x14ac:dyDescent="0.25">
      <c r="P839" s="3"/>
      <c r="Q839" s="3"/>
      <c r="R839" s="3"/>
      <c r="S839" s="3"/>
    </row>
    <row r="840" spans="16:19" x14ac:dyDescent="0.25">
      <c r="P840" s="3"/>
      <c r="Q840" s="3"/>
      <c r="R840" s="3"/>
      <c r="S840" s="3"/>
    </row>
    <row r="841" spans="16:19" x14ac:dyDescent="0.25">
      <c r="P841" s="3"/>
      <c r="Q841" s="3"/>
      <c r="R841" s="3"/>
      <c r="S841" s="3"/>
    </row>
    <row r="842" spans="16:19" x14ac:dyDescent="0.25">
      <c r="P842" s="3"/>
      <c r="Q842" s="3"/>
      <c r="R842" s="3"/>
      <c r="S842" s="3"/>
    </row>
    <row r="843" spans="16:19" x14ac:dyDescent="0.25">
      <c r="P843" s="3"/>
      <c r="Q843" s="3"/>
      <c r="R843" s="3"/>
      <c r="S843" s="3"/>
    </row>
    <row r="844" spans="16:19" x14ac:dyDescent="0.25">
      <c r="P844" s="3"/>
      <c r="Q844" s="3"/>
      <c r="R844" s="3"/>
      <c r="S844" s="3"/>
    </row>
    <row r="845" spans="16:19" x14ac:dyDescent="0.25">
      <c r="P845" s="3"/>
      <c r="Q845" s="3"/>
      <c r="R845" s="3"/>
      <c r="S845" s="3"/>
    </row>
    <row r="846" spans="16:19" x14ac:dyDescent="0.25">
      <c r="P846" s="3"/>
      <c r="Q846" s="3"/>
      <c r="R846" s="3"/>
      <c r="S846" s="3"/>
    </row>
    <row r="847" spans="16:19" x14ac:dyDescent="0.25">
      <c r="P847" s="3"/>
      <c r="Q847" s="3"/>
      <c r="R847" s="3"/>
      <c r="S847" s="3"/>
    </row>
    <row r="848" spans="16:19" x14ac:dyDescent="0.25">
      <c r="P848" s="3"/>
      <c r="Q848" s="3"/>
      <c r="R848" s="3"/>
      <c r="S848" s="3"/>
    </row>
    <row r="849" spans="16:19" x14ac:dyDescent="0.25">
      <c r="P849" s="3"/>
      <c r="Q849" s="3"/>
      <c r="R849" s="3"/>
      <c r="S849" s="3"/>
    </row>
    <row r="850" spans="16:19" x14ac:dyDescent="0.25">
      <c r="P850" s="3"/>
      <c r="Q850" s="3"/>
      <c r="R850" s="3"/>
      <c r="S850" s="3"/>
    </row>
    <row r="851" spans="16:19" x14ac:dyDescent="0.25">
      <c r="P851" s="3"/>
      <c r="Q851" s="3"/>
      <c r="R851" s="3"/>
      <c r="S851" s="3"/>
    </row>
    <row r="852" spans="16:19" x14ac:dyDescent="0.25">
      <c r="P852" s="3"/>
      <c r="Q852" s="3"/>
      <c r="R852" s="3"/>
      <c r="S852" s="3"/>
    </row>
    <row r="853" spans="16:19" x14ac:dyDescent="0.25">
      <c r="P853" s="3"/>
      <c r="Q853" s="3"/>
      <c r="R853" s="3"/>
      <c r="S853" s="3"/>
    </row>
    <row r="854" spans="16:19" x14ac:dyDescent="0.25">
      <c r="P854" s="3"/>
      <c r="Q854" s="3"/>
      <c r="R854" s="3"/>
      <c r="S854" s="3"/>
    </row>
    <row r="855" spans="16:19" x14ac:dyDescent="0.25">
      <c r="P855" s="3"/>
      <c r="Q855" s="3"/>
      <c r="R855" s="3"/>
      <c r="S855" s="3"/>
    </row>
    <row r="856" spans="16:19" x14ac:dyDescent="0.25">
      <c r="P856" s="3"/>
      <c r="Q856" s="3"/>
      <c r="R856" s="3"/>
      <c r="S856" s="3"/>
    </row>
    <row r="857" spans="16:19" x14ac:dyDescent="0.25">
      <c r="P857" s="3"/>
      <c r="Q857" s="3"/>
      <c r="R857" s="3"/>
      <c r="S857" s="3"/>
    </row>
    <row r="858" spans="16:19" x14ac:dyDescent="0.25">
      <c r="P858" s="3"/>
      <c r="Q858" s="3"/>
      <c r="R858" s="3"/>
      <c r="S858" s="3"/>
    </row>
    <row r="859" spans="16:19" x14ac:dyDescent="0.25">
      <c r="P859" s="3"/>
      <c r="Q859" s="3"/>
      <c r="R859" s="3"/>
      <c r="S859" s="3"/>
    </row>
    <row r="860" spans="16:19" x14ac:dyDescent="0.25">
      <c r="P860" s="3"/>
      <c r="Q860" s="3"/>
      <c r="R860" s="3"/>
      <c r="S860" s="3"/>
    </row>
    <row r="861" spans="16:19" x14ac:dyDescent="0.25">
      <c r="P861" s="3"/>
      <c r="Q861" s="3"/>
      <c r="R861" s="3"/>
      <c r="S861" s="3"/>
    </row>
    <row r="862" spans="16:19" x14ac:dyDescent="0.25">
      <c r="P862" s="3"/>
      <c r="Q862" s="3"/>
      <c r="R862" s="3"/>
      <c r="S862" s="3"/>
    </row>
    <row r="863" spans="16:19" x14ac:dyDescent="0.25">
      <c r="P863" s="3"/>
      <c r="Q863" s="3"/>
      <c r="R863" s="3"/>
      <c r="S863" s="3"/>
    </row>
    <row r="864" spans="16:19" x14ac:dyDescent="0.25">
      <c r="P864" s="3"/>
      <c r="Q864" s="3"/>
      <c r="R864" s="3"/>
      <c r="S864" s="3"/>
    </row>
    <row r="865" spans="16:19" x14ac:dyDescent="0.25">
      <c r="P865" s="3"/>
      <c r="Q865" s="3"/>
      <c r="R865" s="3"/>
      <c r="S865" s="3"/>
    </row>
    <row r="866" spans="16:19" x14ac:dyDescent="0.25">
      <c r="P866" s="3"/>
      <c r="Q866" s="3"/>
      <c r="R866" s="3"/>
      <c r="S866" s="3"/>
    </row>
    <row r="867" spans="16:19" x14ac:dyDescent="0.25">
      <c r="P867" s="3"/>
      <c r="Q867" s="3"/>
      <c r="R867" s="3"/>
      <c r="S867" s="3"/>
    </row>
    <row r="868" spans="16:19" x14ac:dyDescent="0.25">
      <c r="P868" s="3"/>
      <c r="Q868" s="3"/>
      <c r="R868" s="3"/>
      <c r="S868" s="3"/>
    </row>
    <row r="869" spans="16:19" x14ac:dyDescent="0.25">
      <c r="P869" s="3"/>
      <c r="Q869" s="3"/>
      <c r="R869" s="3"/>
      <c r="S869" s="3"/>
    </row>
    <row r="870" spans="16:19" x14ac:dyDescent="0.25">
      <c r="P870" s="3"/>
      <c r="Q870" s="3"/>
      <c r="R870" s="3"/>
      <c r="S870" s="3"/>
    </row>
    <row r="871" spans="16:19" x14ac:dyDescent="0.25">
      <c r="P871" s="3"/>
      <c r="Q871" s="3"/>
      <c r="R871" s="3"/>
      <c r="S871" s="3"/>
    </row>
    <row r="872" spans="16:19" x14ac:dyDescent="0.25">
      <c r="P872" s="3"/>
      <c r="Q872" s="3"/>
      <c r="R872" s="3"/>
      <c r="S872" s="3"/>
    </row>
    <row r="873" spans="16:19" x14ac:dyDescent="0.25">
      <c r="P873" s="3"/>
      <c r="Q873" s="3"/>
      <c r="R873" s="3"/>
      <c r="S873" s="3"/>
    </row>
    <row r="874" spans="16:19" x14ac:dyDescent="0.25">
      <c r="P874" s="3"/>
      <c r="Q874" s="3"/>
      <c r="R874" s="3"/>
      <c r="S874" s="3"/>
    </row>
    <row r="875" spans="16:19" x14ac:dyDescent="0.25">
      <c r="P875" s="3"/>
      <c r="Q875" s="3"/>
      <c r="R875" s="3"/>
      <c r="S875" s="3"/>
    </row>
    <row r="876" spans="16:19" x14ac:dyDescent="0.25">
      <c r="P876" s="3"/>
      <c r="Q876" s="3"/>
      <c r="R876" s="3"/>
      <c r="S876" s="3"/>
    </row>
    <row r="877" spans="16:19" x14ac:dyDescent="0.25">
      <c r="P877" s="3"/>
      <c r="Q877" s="3"/>
      <c r="R877" s="3"/>
      <c r="S877" s="3"/>
    </row>
    <row r="878" spans="16:19" x14ac:dyDescent="0.25">
      <c r="P878" s="3"/>
      <c r="Q878" s="3"/>
      <c r="R878" s="3"/>
      <c r="S878" s="3"/>
    </row>
    <row r="879" spans="16:19" x14ac:dyDescent="0.25">
      <c r="P879" s="3"/>
      <c r="Q879" s="3"/>
      <c r="R879" s="3"/>
      <c r="S879" s="3"/>
    </row>
    <row r="880" spans="16:19" x14ac:dyDescent="0.25">
      <c r="P880" s="3"/>
      <c r="Q880" s="3"/>
      <c r="R880" s="3"/>
      <c r="S880" s="3"/>
    </row>
    <row r="881" spans="16:19" x14ac:dyDescent="0.25">
      <c r="P881" s="3"/>
      <c r="Q881" s="3"/>
      <c r="R881" s="3"/>
      <c r="S881" s="3"/>
    </row>
    <row r="882" spans="16:19" x14ac:dyDescent="0.25">
      <c r="P882" s="3"/>
      <c r="Q882" s="3"/>
      <c r="R882" s="3"/>
      <c r="S882" s="3"/>
    </row>
    <row r="883" spans="16:19" x14ac:dyDescent="0.25">
      <c r="P883" s="3"/>
      <c r="Q883" s="3"/>
      <c r="R883" s="3"/>
      <c r="S883" s="3"/>
    </row>
    <row r="884" spans="16:19" x14ac:dyDescent="0.25">
      <c r="P884" s="3"/>
      <c r="Q884" s="3"/>
      <c r="R884" s="3"/>
      <c r="S884" s="3"/>
    </row>
    <row r="885" spans="16:19" x14ac:dyDescent="0.25">
      <c r="P885" s="3"/>
      <c r="Q885" s="3"/>
      <c r="R885" s="3"/>
      <c r="S885" s="3"/>
    </row>
    <row r="886" spans="16:19" x14ac:dyDescent="0.25">
      <c r="P886" s="3"/>
      <c r="Q886" s="3"/>
      <c r="R886" s="3"/>
      <c r="S886" s="3"/>
    </row>
    <row r="887" spans="16:19" x14ac:dyDescent="0.25">
      <c r="P887" s="3"/>
      <c r="Q887" s="3"/>
      <c r="R887" s="3"/>
      <c r="S887" s="3"/>
    </row>
    <row r="888" spans="16:19" x14ac:dyDescent="0.25">
      <c r="P888" s="3"/>
      <c r="Q888" s="3"/>
      <c r="R888" s="3"/>
      <c r="S888" s="3"/>
    </row>
    <row r="889" spans="16:19" x14ac:dyDescent="0.25">
      <c r="P889" s="3"/>
      <c r="Q889" s="3"/>
      <c r="R889" s="3"/>
      <c r="S889" s="3"/>
    </row>
    <row r="890" spans="16:19" x14ac:dyDescent="0.25">
      <c r="P890" s="3"/>
      <c r="Q890" s="3"/>
      <c r="R890" s="3"/>
      <c r="S890" s="3"/>
    </row>
    <row r="891" spans="16:19" x14ac:dyDescent="0.25">
      <c r="P891" s="3"/>
      <c r="Q891" s="3"/>
      <c r="R891" s="3"/>
      <c r="S891" s="3"/>
    </row>
    <row r="892" spans="16:19" x14ac:dyDescent="0.25">
      <c r="P892" s="3"/>
      <c r="Q892" s="3"/>
      <c r="R892" s="3"/>
      <c r="S892" s="3"/>
    </row>
    <row r="893" spans="16:19" x14ac:dyDescent="0.25">
      <c r="P893" s="3"/>
      <c r="Q893" s="3"/>
      <c r="R893" s="3"/>
      <c r="S893" s="3"/>
    </row>
    <row r="894" spans="16:19" x14ac:dyDescent="0.25">
      <c r="P894" s="3"/>
      <c r="Q894" s="3"/>
      <c r="R894" s="3"/>
      <c r="S894" s="3"/>
    </row>
    <row r="895" spans="16:19" x14ac:dyDescent="0.25">
      <c r="P895" s="3"/>
      <c r="Q895" s="3"/>
      <c r="R895" s="3"/>
      <c r="S895" s="3"/>
    </row>
    <row r="896" spans="16:19" x14ac:dyDescent="0.25">
      <c r="P896" s="3"/>
      <c r="Q896" s="3"/>
      <c r="R896" s="3"/>
      <c r="S896" s="3"/>
    </row>
    <row r="897" spans="16:19" x14ac:dyDescent="0.25">
      <c r="P897" s="3"/>
      <c r="Q897" s="3"/>
      <c r="R897" s="3"/>
      <c r="S897" s="3"/>
    </row>
    <row r="898" spans="16:19" x14ac:dyDescent="0.25">
      <c r="P898" s="3"/>
      <c r="Q898" s="3"/>
      <c r="R898" s="3"/>
      <c r="S898" s="3"/>
    </row>
    <row r="899" spans="16:19" x14ac:dyDescent="0.25">
      <c r="P899" s="3"/>
      <c r="Q899" s="3"/>
      <c r="R899" s="3"/>
      <c r="S899" s="3"/>
    </row>
    <row r="900" spans="16:19" x14ac:dyDescent="0.25">
      <c r="P900" s="3"/>
      <c r="Q900" s="3"/>
      <c r="R900" s="3"/>
      <c r="S900" s="3"/>
    </row>
    <row r="901" spans="16:19" x14ac:dyDescent="0.25">
      <c r="P901" s="3"/>
      <c r="Q901" s="3"/>
      <c r="R901" s="3"/>
      <c r="S901" s="3"/>
    </row>
    <row r="902" spans="16:19" x14ac:dyDescent="0.25">
      <c r="P902" s="3"/>
      <c r="Q902" s="3"/>
      <c r="R902" s="3"/>
      <c r="S902" s="3"/>
    </row>
    <row r="903" spans="16:19" x14ac:dyDescent="0.25">
      <c r="P903" s="3"/>
      <c r="Q903" s="3"/>
      <c r="R903" s="3"/>
      <c r="S903" s="3"/>
    </row>
    <row r="904" spans="16:19" x14ac:dyDescent="0.25">
      <c r="P904" s="3"/>
      <c r="Q904" s="3"/>
      <c r="R904" s="3"/>
      <c r="S904" s="3"/>
    </row>
    <row r="905" spans="16:19" x14ac:dyDescent="0.25">
      <c r="P905" s="3"/>
      <c r="Q905" s="3"/>
      <c r="R905" s="3"/>
      <c r="S905" s="3"/>
    </row>
    <row r="906" spans="16:19" x14ac:dyDescent="0.25">
      <c r="P906" s="3"/>
      <c r="Q906" s="3"/>
      <c r="R906" s="3"/>
      <c r="S906" s="3"/>
    </row>
    <row r="907" spans="16:19" x14ac:dyDescent="0.25">
      <c r="P907" s="3"/>
      <c r="Q907" s="3"/>
      <c r="R907" s="3"/>
      <c r="S907" s="3"/>
    </row>
    <row r="908" spans="16:19" x14ac:dyDescent="0.25">
      <c r="P908" s="3"/>
      <c r="Q908" s="3"/>
      <c r="R908" s="3"/>
      <c r="S908" s="3"/>
    </row>
    <row r="909" spans="16:19" x14ac:dyDescent="0.25">
      <c r="P909" s="3"/>
      <c r="Q909" s="3"/>
      <c r="R909" s="3"/>
      <c r="S909" s="3"/>
    </row>
    <row r="910" spans="16:19" x14ac:dyDescent="0.25">
      <c r="P910" s="3"/>
      <c r="Q910" s="3"/>
      <c r="R910" s="3"/>
      <c r="S910" s="3"/>
    </row>
    <row r="911" spans="16:19" x14ac:dyDescent="0.25">
      <c r="P911" s="3"/>
      <c r="Q911" s="3"/>
      <c r="R911" s="3"/>
      <c r="S911" s="3"/>
    </row>
    <row r="912" spans="16:19" x14ac:dyDescent="0.25">
      <c r="P912" s="3"/>
      <c r="Q912" s="3"/>
      <c r="R912" s="3"/>
      <c r="S912" s="3"/>
    </row>
    <row r="913" spans="16:19" x14ac:dyDescent="0.25">
      <c r="P913" s="3"/>
      <c r="Q913" s="3"/>
      <c r="R913" s="3"/>
      <c r="S913" s="3"/>
    </row>
    <row r="914" spans="16:19" x14ac:dyDescent="0.25">
      <c r="P914" s="3"/>
      <c r="Q914" s="3"/>
      <c r="R914" s="3"/>
      <c r="S914" s="3"/>
    </row>
    <row r="915" spans="16:19" x14ac:dyDescent="0.25">
      <c r="P915" s="3"/>
      <c r="Q915" s="3"/>
      <c r="R915" s="3"/>
      <c r="S915" s="3"/>
    </row>
    <row r="916" spans="16:19" x14ac:dyDescent="0.25">
      <c r="P916" s="3"/>
      <c r="Q916" s="3"/>
      <c r="R916" s="3"/>
      <c r="S916" s="3"/>
    </row>
    <row r="917" spans="16:19" x14ac:dyDescent="0.25">
      <c r="P917" s="3"/>
      <c r="Q917" s="3"/>
      <c r="R917" s="3"/>
      <c r="S917" s="3"/>
    </row>
    <row r="918" spans="16:19" x14ac:dyDescent="0.25">
      <c r="P918" s="3"/>
      <c r="Q918" s="3"/>
      <c r="R918" s="3"/>
      <c r="S918" s="3"/>
    </row>
    <row r="919" spans="16:19" x14ac:dyDescent="0.25">
      <c r="P919" s="3"/>
      <c r="Q919" s="3"/>
      <c r="R919" s="3"/>
      <c r="S919" s="3"/>
    </row>
    <row r="920" spans="16:19" x14ac:dyDescent="0.25">
      <c r="P920" s="3"/>
      <c r="Q920" s="3"/>
      <c r="R920" s="3"/>
      <c r="S920" s="3"/>
    </row>
    <row r="921" spans="16:19" x14ac:dyDescent="0.25">
      <c r="P921" s="3"/>
      <c r="Q921" s="3"/>
      <c r="R921" s="3"/>
      <c r="S921" s="3"/>
    </row>
    <row r="922" spans="16:19" x14ac:dyDescent="0.25">
      <c r="P922" s="3"/>
      <c r="Q922" s="3"/>
      <c r="R922" s="3"/>
      <c r="S922" s="3"/>
    </row>
    <row r="923" spans="16:19" x14ac:dyDescent="0.25">
      <c r="P923" s="3"/>
      <c r="Q923" s="3"/>
      <c r="R923" s="3"/>
      <c r="S923" s="3"/>
    </row>
    <row r="924" spans="16:19" x14ac:dyDescent="0.25">
      <c r="P924" s="3"/>
      <c r="Q924" s="3"/>
      <c r="R924" s="3"/>
      <c r="S924" s="3"/>
    </row>
    <row r="925" spans="16:19" x14ac:dyDescent="0.25">
      <c r="P925" s="3"/>
      <c r="Q925" s="3"/>
      <c r="R925" s="3"/>
      <c r="S925" s="3"/>
    </row>
    <row r="926" spans="16:19" x14ac:dyDescent="0.25">
      <c r="P926" s="3"/>
      <c r="Q926" s="3"/>
      <c r="R926" s="3"/>
      <c r="S926" s="3"/>
    </row>
    <row r="927" spans="16:19" x14ac:dyDescent="0.25">
      <c r="P927" s="3"/>
      <c r="Q927" s="3"/>
      <c r="R927" s="3"/>
      <c r="S927" s="3"/>
    </row>
    <row r="928" spans="16:19" x14ac:dyDescent="0.25">
      <c r="P928" s="3"/>
      <c r="Q928" s="3"/>
      <c r="R928" s="3"/>
      <c r="S928" s="3"/>
    </row>
    <row r="929" spans="16:19" x14ac:dyDescent="0.25">
      <c r="P929" s="3"/>
      <c r="Q929" s="3"/>
      <c r="R929" s="3"/>
      <c r="S929" s="3"/>
    </row>
    <row r="930" spans="16:19" x14ac:dyDescent="0.25">
      <c r="P930" s="3"/>
      <c r="Q930" s="3"/>
      <c r="R930" s="3"/>
      <c r="S930" s="3"/>
    </row>
    <row r="931" spans="16:19" x14ac:dyDescent="0.25">
      <c r="P931" s="3"/>
      <c r="Q931" s="3"/>
      <c r="R931" s="3"/>
      <c r="S931" s="3"/>
    </row>
    <row r="932" spans="16:19" x14ac:dyDescent="0.25">
      <c r="P932" s="3"/>
      <c r="Q932" s="3"/>
      <c r="R932" s="3"/>
      <c r="S932" s="3"/>
    </row>
    <row r="933" spans="16:19" x14ac:dyDescent="0.25">
      <c r="P933" s="3"/>
      <c r="Q933" s="3"/>
      <c r="R933" s="3"/>
      <c r="S933" s="3"/>
    </row>
    <row r="934" spans="16:19" x14ac:dyDescent="0.25">
      <c r="P934" s="3"/>
      <c r="Q934" s="3"/>
      <c r="R934" s="3"/>
      <c r="S934" s="3"/>
    </row>
    <row r="935" spans="16:19" x14ac:dyDescent="0.25">
      <c r="P935" s="3"/>
      <c r="Q935" s="3"/>
      <c r="R935" s="3"/>
      <c r="S935" s="3"/>
    </row>
    <row r="936" spans="16:19" x14ac:dyDescent="0.25">
      <c r="P936" s="3"/>
      <c r="Q936" s="3"/>
      <c r="R936" s="3"/>
      <c r="S936" s="3"/>
    </row>
    <row r="937" spans="16:19" x14ac:dyDescent="0.25">
      <c r="P937" s="3"/>
      <c r="Q937" s="3"/>
      <c r="R937" s="3"/>
      <c r="S937" s="3"/>
    </row>
    <row r="938" spans="16:19" x14ac:dyDescent="0.25">
      <c r="P938" s="3"/>
      <c r="Q938" s="3"/>
      <c r="R938" s="3"/>
      <c r="S938" s="3"/>
    </row>
    <row r="939" spans="16:19" x14ac:dyDescent="0.25">
      <c r="P939" s="3"/>
      <c r="Q939" s="3"/>
      <c r="R939" s="3"/>
      <c r="S939" s="3"/>
    </row>
    <row r="940" spans="16:19" x14ac:dyDescent="0.25">
      <c r="P940" s="3"/>
      <c r="Q940" s="3"/>
      <c r="R940" s="3"/>
      <c r="S940" s="3"/>
    </row>
    <row r="941" spans="16:19" x14ac:dyDescent="0.25">
      <c r="P941" s="3"/>
      <c r="Q941" s="3"/>
      <c r="R941" s="3"/>
      <c r="S941" s="3"/>
    </row>
    <row r="942" spans="16:19" x14ac:dyDescent="0.25">
      <c r="P942" s="3"/>
      <c r="Q942" s="3"/>
      <c r="R942" s="3"/>
      <c r="S942" s="3"/>
    </row>
    <row r="943" spans="16:19" x14ac:dyDescent="0.25">
      <c r="P943" s="3"/>
      <c r="Q943" s="3"/>
      <c r="R943" s="3"/>
      <c r="S943" s="3"/>
    </row>
    <row r="944" spans="16:19" x14ac:dyDescent="0.25">
      <c r="P944" s="3"/>
      <c r="Q944" s="3"/>
      <c r="R944" s="3"/>
      <c r="S944" s="3"/>
    </row>
    <row r="945" spans="16:19" x14ac:dyDescent="0.25">
      <c r="P945" s="3"/>
      <c r="Q945" s="3"/>
      <c r="R945" s="3"/>
      <c r="S945" s="3"/>
    </row>
    <row r="946" spans="16:19" x14ac:dyDescent="0.25">
      <c r="P946" s="3"/>
      <c r="Q946" s="3"/>
      <c r="R946" s="3"/>
      <c r="S946" s="3"/>
    </row>
    <row r="947" spans="16:19" x14ac:dyDescent="0.25">
      <c r="P947" s="3"/>
      <c r="Q947" s="3"/>
      <c r="R947" s="3"/>
      <c r="S947" s="3"/>
    </row>
    <row r="948" spans="16:19" x14ac:dyDescent="0.25">
      <c r="P948" s="3"/>
      <c r="Q948" s="3"/>
      <c r="R948" s="3"/>
      <c r="S948" s="3"/>
    </row>
    <row r="949" spans="16:19" x14ac:dyDescent="0.25">
      <c r="P949" s="3"/>
      <c r="Q949" s="3"/>
      <c r="R949" s="3"/>
      <c r="S949" s="3"/>
    </row>
    <row r="950" spans="16:19" x14ac:dyDescent="0.25">
      <c r="P950" s="3"/>
      <c r="Q950" s="3"/>
      <c r="R950" s="3"/>
      <c r="S950" s="3"/>
    </row>
    <row r="951" spans="16:19" x14ac:dyDescent="0.25">
      <c r="P951" s="3"/>
      <c r="Q951" s="3"/>
      <c r="R951" s="3"/>
      <c r="S951" s="3"/>
    </row>
    <row r="952" spans="16:19" x14ac:dyDescent="0.25">
      <c r="P952" s="3"/>
      <c r="Q952" s="3"/>
      <c r="R952" s="3"/>
      <c r="S952" s="3"/>
    </row>
    <row r="953" spans="16:19" x14ac:dyDescent="0.25">
      <c r="P953" s="3"/>
      <c r="Q953" s="3"/>
      <c r="R953" s="3"/>
      <c r="S953" s="3"/>
    </row>
    <row r="954" spans="16:19" x14ac:dyDescent="0.25">
      <c r="P954" s="3"/>
      <c r="Q954" s="3"/>
      <c r="R954" s="3"/>
      <c r="S954" s="3"/>
    </row>
    <row r="955" spans="16:19" x14ac:dyDescent="0.25">
      <c r="P955" s="3"/>
      <c r="Q955" s="3"/>
      <c r="R955" s="3"/>
      <c r="S955" s="3"/>
    </row>
    <row r="956" spans="16:19" x14ac:dyDescent="0.25">
      <c r="P956" s="3"/>
      <c r="Q956" s="3"/>
      <c r="R956" s="3"/>
      <c r="S956" s="3"/>
    </row>
    <row r="957" spans="16:19" x14ac:dyDescent="0.25">
      <c r="P957" s="3"/>
      <c r="Q957" s="3"/>
      <c r="R957" s="3"/>
      <c r="S957" s="3"/>
    </row>
    <row r="958" spans="16:19" x14ac:dyDescent="0.25">
      <c r="P958" s="3"/>
      <c r="Q958" s="3"/>
      <c r="R958" s="3"/>
      <c r="S958" s="3"/>
    </row>
    <row r="959" spans="16:19" x14ac:dyDescent="0.25">
      <c r="P959" s="3"/>
      <c r="Q959" s="3"/>
      <c r="R959" s="3"/>
      <c r="S959" s="3"/>
    </row>
    <row r="960" spans="16:19" x14ac:dyDescent="0.25">
      <c r="P960" s="3"/>
      <c r="Q960" s="3"/>
      <c r="R960" s="3"/>
      <c r="S960" s="3"/>
    </row>
    <row r="961" spans="16:19" x14ac:dyDescent="0.25">
      <c r="P961" s="3"/>
      <c r="Q961" s="3"/>
      <c r="R961" s="3"/>
      <c r="S961" s="3"/>
    </row>
    <row r="962" spans="16:19" x14ac:dyDescent="0.25">
      <c r="P962" s="3"/>
      <c r="Q962" s="3"/>
      <c r="R962" s="3"/>
      <c r="S962" s="3"/>
    </row>
    <row r="963" spans="16:19" x14ac:dyDescent="0.25">
      <c r="P963" s="3"/>
      <c r="Q963" s="3"/>
      <c r="R963" s="3"/>
      <c r="S963" s="3"/>
    </row>
    <row r="964" spans="16:19" x14ac:dyDescent="0.25">
      <c r="P964" s="3"/>
      <c r="Q964" s="3"/>
      <c r="R964" s="3"/>
      <c r="S964" s="3"/>
    </row>
    <row r="965" spans="16:19" x14ac:dyDescent="0.25">
      <c r="P965" s="3"/>
      <c r="Q965" s="3"/>
      <c r="R965" s="3"/>
      <c r="S965" s="3"/>
    </row>
    <row r="966" spans="16:19" x14ac:dyDescent="0.25">
      <c r="P966" s="3"/>
      <c r="Q966" s="3"/>
      <c r="R966" s="3"/>
      <c r="S966" s="3"/>
    </row>
    <row r="967" spans="16:19" x14ac:dyDescent="0.25">
      <c r="P967" s="3"/>
      <c r="Q967" s="3"/>
      <c r="R967" s="3"/>
      <c r="S967" s="3"/>
    </row>
    <row r="968" spans="16:19" x14ac:dyDescent="0.25">
      <c r="P968" s="3"/>
      <c r="Q968" s="3"/>
      <c r="R968" s="3"/>
      <c r="S968" s="3"/>
    </row>
    <row r="969" spans="16:19" x14ac:dyDescent="0.25">
      <c r="P969" s="3"/>
      <c r="Q969" s="3"/>
      <c r="R969" s="3"/>
      <c r="S969" s="3"/>
    </row>
    <row r="970" spans="16:19" x14ac:dyDescent="0.25">
      <c r="P970" s="3"/>
      <c r="Q970" s="3"/>
      <c r="R970" s="3"/>
      <c r="S970" s="3"/>
    </row>
    <row r="971" spans="16:19" x14ac:dyDescent="0.25">
      <c r="P971" s="3"/>
      <c r="Q971" s="3"/>
      <c r="R971" s="3"/>
      <c r="S971" s="3"/>
    </row>
    <row r="972" spans="16:19" x14ac:dyDescent="0.25">
      <c r="P972" s="3"/>
      <c r="Q972" s="3"/>
      <c r="R972" s="3"/>
      <c r="S972" s="3"/>
    </row>
    <row r="973" spans="16:19" x14ac:dyDescent="0.25">
      <c r="P973" s="3"/>
      <c r="Q973" s="3"/>
      <c r="R973" s="3"/>
      <c r="S973" s="3"/>
    </row>
    <row r="974" spans="16:19" x14ac:dyDescent="0.25">
      <c r="P974" s="3"/>
      <c r="Q974" s="3"/>
      <c r="R974" s="3"/>
      <c r="S974" s="3"/>
    </row>
    <row r="975" spans="16:19" x14ac:dyDescent="0.25">
      <c r="P975" s="3"/>
      <c r="Q975" s="3"/>
      <c r="R975" s="3"/>
      <c r="S975" s="3"/>
    </row>
    <row r="976" spans="16:19" x14ac:dyDescent="0.25">
      <c r="P976" s="3"/>
      <c r="Q976" s="3"/>
      <c r="R976" s="3"/>
      <c r="S976" s="3"/>
    </row>
    <row r="977" spans="16:19" x14ac:dyDescent="0.25">
      <c r="P977" s="3"/>
      <c r="Q977" s="3"/>
      <c r="R977" s="3"/>
      <c r="S977" s="3"/>
    </row>
    <row r="978" spans="16:19" x14ac:dyDescent="0.25">
      <c r="P978" s="3"/>
      <c r="Q978" s="3"/>
      <c r="R978" s="3"/>
      <c r="S978" s="3"/>
    </row>
    <row r="979" spans="16:19" x14ac:dyDescent="0.25">
      <c r="P979" s="3"/>
      <c r="Q979" s="3"/>
      <c r="R979" s="3"/>
      <c r="S979" s="3"/>
    </row>
    <row r="980" spans="16:19" x14ac:dyDescent="0.25">
      <c r="P980" s="3"/>
      <c r="Q980" s="3"/>
      <c r="R980" s="3"/>
      <c r="S980" s="3"/>
    </row>
    <row r="981" spans="16:19" x14ac:dyDescent="0.25">
      <c r="P981" s="3"/>
      <c r="Q981" s="3"/>
      <c r="R981" s="3"/>
      <c r="S981" s="3"/>
    </row>
    <row r="982" spans="16:19" x14ac:dyDescent="0.25">
      <c r="P982" s="3"/>
      <c r="Q982" s="3"/>
      <c r="R982" s="3"/>
      <c r="S982" s="3"/>
    </row>
    <row r="983" spans="16:19" x14ac:dyDescent="0.25">
      <c r="P983" s="3"/>
      <c r="Q983" s="3"/>
      <c r="R983" s="3"/>
      <c r="S983" s="3"/>
    </row>
    <row r="984" spans="16:19" x14ac:dyDescent="0.25">
      <c r="P984" s="3"/>
      <c r="Q984" s="3"/>
      <c r="R984" s="3"/>
      <c r="S984" s="3"/>
    </row>
    <row r="985" spans="16:19" x14ac:dyDescent="0.25">
      <c r="P985" s="3"/>
      <c r="Q985" s="3"/>
      <c r="R985" s="3"/>
      <c r="S985" s="3"/>
    </row>
    <row r="986" spans="16:19" x14ac:dyDescent="0.25">
      <c r="P986" s="3"/>
      <c r="Q986" s="3"/>
      <c r="R986" s="3"/>
      <c r="S986" s="3"/>
    </row>
    <row r="987" spans="16:19" x14ac:dyDescent="0.25">
      <c r="P987" s="3"/>
      <c r="Q987" s="3"/>
      <c r="R987" s="3"/>
      <c r="S987" s="3"/>
    </row>
    <row r="988" spans="16:19" x14ac:dyDescent="0.25">
      <c r="P988" s="3"/>
      <c r="Q988" s="3"/>
      <c r="R988" s="3"/>
      <c r="S988" s="3"/>
    </row>
    <row r="989" spans="16:19" x14ac:dyDescent="0.25">
      <c r="P989" s="3"/>
      <c r="Q989" s="3"/>
      <c r="R989" s="3"/>
      <c r="S989" s="3"/>
    </row>
    <row r="990" spans="16:19" x14ac:dyDescent="0.25">
      <c r="P990" s="3"/>
      <c r="Q990" s="3"/>
      <c r="R990" s="3"/>
      <c r="S990" s="3"/>
    </row>
    <row r="991" spans="16:19" x14ac:dyDescent="0.25">
      <c r="P991" s="3"/>
      <c r="Q991" s="3"/>
      <c r="R991" s="3"/>
      <c r="S991" s="3"/>
    </row>
    <row r="992" spans="16:19" x14ac:dyDescent="0.25">
      <c r="P992" s="3"/>
      <c r="Q992" s="3"/>
      <c r="R992" s="3"/>
      <c r="S992" s="3"/>
    </row>
    <row r="993" spans="16:19" x14ac:dyDescent="0.25">
      <c r="P993" s="3"/>
      <c r="Q993" s="3"/>
      <c r="R993" s="3"/>
      <c r="S993" s="3"/>
    </row>
    <row r="994" spans="16:19" x14ac:dyDescent="0.25">
      <c r="P994" s="3"/>
      <c r="Q994" s="3"/>
      <c r="R994" s="3"/>
      <c r="S994" s="3"/>
    </row>
    <row r="995" spans="16:19" x14ac:dyDescent="0.25">
      <c r="P995" s="3"/>
      <c r="Q995" s="3"/>
      <c r="R995" s="3"/>
      <c r="S995" s="3"/>
    </row>
    <row r="996" spans="16:19" x14ac:dyDescent="0.25">
      <c r="P996" s="3"/>
      <c r="Q996" s="3"/>
      <c r="R996" s="3"/>
      <c r="S996" s="3"/>
    </row>
    <row r="997" spans="16:19" x14ac:dyDescent="0.25">
      <c r="P997" s="3"/>
      <c r="Q997" s="3"/>
      <c r="R997" s="3"/>
      <c r="S997" s="3"/>
    </row>
    <row r="998" spans="16:19" x14ac:dyDescent="0.25">
      <c r="P998" s="3"/>
      <c r="Q998" s="3"/>
      <c r="R998" s="3"/>
      <c r="S998" s="3"/>
    </row>
    <row r="999" spans="16:19" x14ac:dyDescent="0.25">
      <c r="P999" s="3"/>
      <c r="Q999" s="3"/>
      <c r="R999" s="3"/>
      <c r="S999" s="3"/>
    </row>
    <row r="1000" spans="16:19" x14ac:dyDescent="0.25">
      <c r="P1000" s="3"/>
      <c r="Q1000" s="3"/>
      <c r="R1000" s="3"/>
      <c r="S1000" s="3"/>
    </row>
    <row r="1001" spans="16:19" x14ac:dyDescent="0.25">
      <c r="P1001" s="3"/>
      <c r="Q1001" s="3"/>
      <c r="R1001" s="3"/>
      <c r="S1001" s="3"/>
    </row>
    <row r="1002" spans="16:19" x14ac:dyDescent="0.25">
      <c r="P1002" s="3"/>
      <c r="Q1002" s="3"/>
      <c r="R1002" s="3"/>
      <c r="S1002" s="3"/>
    </row>
    <row r="1003" spans="16:19" x14ac:dyDescent="0.25">
      <c r="P1003" s="3"/>
      <c r="Q1003" s="3"/>
      <c r="R1003" s="3"/>
      <c r="S1003" s="3"/>
    </row>
    <row r="1004" spans="16:19" x14ac:dyDescent="0.25">
      <c r="P1004" s="3"/>
      <c r="Q1004" s="3"/>
      <c r="R1004" s="3"/>
      <c r="S1004" s="3"/>
    </row>
    <row r="1005" spans="16:19" x14ac:dyDescent="0.25">
      <c r="P1005" s="3"/>
      <c r="Q1005" s="3"/>
      <c r="R1005" s="3"/>
      <c r="S1005" s="3"/>
    </row>
    <row r="1006" spans="16:19" x14ac:dyDescent="0.25">
      <c r="P1006" s="3"/>
      <c r="Q1006" s="3"/>
      <c r="R1006" s="3"/>
      <c r="S1006" s="3"/>
    </row>
    <row r="1007" spans="16:19" x14ac:dyDescent="0.25">
      <c r="P1007" s="3"/>
      <c r="Q1007" s="3"/>
      <c r="R1007" s="3"/>
      <c r="S1007" s="3"/>
    </row>
    <row r="1008" spans="16:19" x14ac:dyDescent="0.25">
      <c r="P1008" s="3"/>
      <c r="Q1008" s="3"/>
      <c r="R1008" s="3"/>
      <c r="S1008" s="3"/>
    </row>
    <row r="1009" spans="16:19" x14ac:dyDescent="0.25">
      <c r="P1009" s="3"/>
      <c r="Q1009" s="3"/>
      <c r="R1009" s="3"/>
      <c r="S1009" s="3"/>
    </row>
    <row r="1010" spans="16:19" x14ac:dyDescent="0.25">
      <c r="P1010" s="3"/>
      <c r="Q1010" s="3"/>
      <c r="R1010" s="3"/>
      <c r="S1010" s="3"/>
    </row>
    <row r="1011" spans="16:19" x14ac:dyDescent="0.25">
      <c r="P1011" s="3"/>
      <c r="Q1011" s="3"/>
      <c r="R1011" s="3"/>
      <c r="S1011" s="3"/>
    </row>
    <row r="1012" spans="16:19" x14ac:dyDescent="0.25">
      <c r="P1012" s="3"/>
      <c r="Q1012" s="3"/>
      <c r="R1012" s="3"/>
      <c r="S1012" s="3"/>
    </row>
    <row r="1013" spans="16:19" x14ac:dyDescent="0.25">
      <c r="P1013" s="3"/>
      <c r="Q1013" s="3"/>
      <c r="R1013" s="3"/>
      <c r="S1013" s="3"/>
    </row>
    <row r="1014" spans="16:19" x14ac:dyDescent="0.25">
      <c r="P1014" s="3"/>
      <c r="Q1014" s="3"/>
      <c r="R1014" s="3"/>
      <c r="S1014" s="3"/>
    </row>
    <row r="1015" spans="16:19" x14ac:dyDescent="0.25">
      <c r="P1015" s="3"/>
      <c r="Q1015" s="3"/>
      <c r="R1015" s="3"/>
      <c r="S1015" s="3"/>
    </row>
    <row r="1016" spans="16:19" x14ac:dyDescent="0.25">
      <c r="P1016" s="3"/>
      <c r="Q1016" s="3"/>
      <c r="R1016" s="3"/>
      <c r="S1016" s="3"/>
    </row>
    <row r="1017" spans="16:19" x14ac:dyDescent="0.25">
      <c r="P1017" s="3"/>
      <c r="Q1017" s="3"/>
      <c r="R1017" s="3"/>
      <c r="S1017" s="3"/>
    </row>
    <row r="1018" spans="16:19" x14ac:dyDescent="0.25">
      <c r="P1018" s="3"/>
      <c r="Q1018" s="3"/>
      <c r="R1018" s="3"/>
      <c r="S1018" s="3"/>
    </row>
    <row r="1019" spans="16:19" x14ac:dyDescent="0.25">
      <c r="P1019" s="3"/>
      <c r="Q1019" s="3"/>
      <c r="R1019" s="3"/>
      <c r="S1019" s="3"/>
    </row>
    <row r="1020" spans="16:19" x14ac:dyDescent="0.25">
      <c r="P1020" s="3"/>
      <c r="Q1020" s="3"/>
      <c r="R1020" s="3"/>
      <c r="S1020" s="3"/>
    </row>
    <row r="1021" spans="16:19" x14ac:dyDescent="0.25">
      <c r="P1021" s="3"/>
      <c r="Q1021" s="3"/>
      <c r="R1021" s="3"/>
      <c r="S1021" s="3"/>
    </row>
    <row r="1022" spans="16:19" x14ac:dyDescent="0.25">
      <c r="P1022" s="3"/>
      <c r="Q1022" s="3"/>
      <c r="R1022" s="3"/>
      <c r="S1022" s="3"/>
    </row>
    <row r="1023" spans="16:19" x14ac:dyDescent="0.25">
      <c r="P1023" s="3"/>
      <c r="Q1023" s="3"/>
      <c r="R1023" s="3"/>
      <c r="S1023" s="3"/>
    </row>
    <row r="1024" spans="16:19" x14ac:dyDescent="0.25">
      <c r="P1024" s="3"/>
      <c r="Q1024" s="3"/>
      <c r="R1024" s="3"/>
      <c r="S1024" s="3"/>
    </row>
    <row r="1025" spans="16:19" x14ac:dyDescent="0.25">
      <c r="P1025" s="3"/>
      <c r="Q1025" s="3"/>
      <c r="R1025" s="3"/>
      <c r="S1025" s="3"/>
    </row>
    <row r="1026" spans="16:19" x14ac:dyDescent="0.25">
      <c r="P1026" s="3"/>
      <c r="Q1026" s="3"/>
      <c r="R1026" s="3"/>
      <c r="S1026" s="3"/>
    </row>
    <row r="1027" spans="16:19" x14ac:dyDescent="0.25">
      <c r="P1027" s="3"/>
      <c r="Q1027" s="3"/>
      <c r="R1027" s="3"/>
      <c r="S1027" s="3"/>
    </row>
    <row r="1028" spans="16:19" x14ac:dyDescent="0.25">
      <c r="P1028" s="3"/>
      <c r="Q1028" s="3"/>
      <c r="R1028" s="3"/>
      <c r="S1028" s="3"/>
    </row>
    <row r="1029" spans="16:19" x14ac:dyDescent="0.25">
      <c r="P1029" s="3"/>
      <c r="Q1029" s="3"/>
      <c r="R1029" s="3"/>
      <c r="S1029" s="3"/>
    </row>
    <row r="1030" spans="16:19" x14ac:dyDescent="0.25">
      <c r="P1030" s="3"/>
      <c r="Q1030" s="3"/>
      <c r="R1030" s="3"/>
      <c r="S1030" s="3"/>
    </row>
    <row r="1031" spans="16:19" x14ac:dyDescent="0.25">
      <c r="P1031" s="3"/>
      <c r="Q1031" s="3"/>
      <c r="R1031" s="3"/>
      <c r="S1031" s="3"/>
    </row>
    <row r="1032" spans="16:19" x14ac:dyDescent="0.25">
      <c r="P1032" s="3"/>
      <c r="Q1032" s="3"/>
      <c r="R1032" s="3"/>
      <c r="S1032" s="3"/>
    </row>
    <row r="1033" spans="16:19" x14ac:dyDescent="0.25">
      <c r="P1033" s="3"/>
      <c r="Q1033" s="3"/>
      <c r="R1033" s="3"/>
      <c r="S1033" s="3"/>
    </row>
    <row r="1034" spans="16:19" x14ac:dyDescent="0.25">
      <c r="P1034" s="3"/>
      <c r="Q1034" s="3"/>
      <c r="R1034" s="3"/>
      <c r="S1034" s="3"/>
    </row>
    <row r="1035" spans="16:19" x14ac:dyDescent="0.25">
      <c r="P1035" s="3"/>
      <c r="Q1035" s="3"/>
      <c r="R1035" s="3"/>
      <c r="S1035" s="3"/>
    </row>
    <row r="1036" spans="16:19" x14ac:dyDescent="0.25">
      <c r="P1036" s="3"/>
      <c r="Q1036" s="3"/>
      <c r="R1036" s="3"/>
      <c r="S1036" s="3"/>
    </row>
    <row r="1037" spans="16:19" x14ac:dyDescent="0.25">
      <c r="P1037" s="3"/>
      <c r="Q1037" s="3"/>
      <c r="R1037" s="3"/>
      <c r="S1037" s="3"/>
    </row>
    <row r="1038" spans="16:19" x14ac:dyDescent="0.25">
      <c r="P1038" s="3"/>
      <c r="Q1038" s="3"/>
      <c r="R1038" s="3"/>
      <c r="S1038" s="3"/>
    </row>
    <row r="1039" spans="16:19" x14ac:dyDescent="0.25">
      <c r="P1039" s="3"/>
      <c r="Q1039" s="3"/>
      <c r="R1039" s="3"/>
      <c r="S1039" s="3"/>
    </row>
    <row r="1040" spans="16:19" x14ac:dyDescent="0.25">
      <c r="P1040" s="3"/>
      <c r="Q1040" s="3"/>
      <c r="R1040" s="3"/>
      <c r="S1040" s="3"/>
    </row>
    <row r="1041" spans="16:19" x14ac:dyDescent="0.25">
      <c r="P1041" s="3"/>
      <c r="Q1041" s="3"/>
      <c r="R1041" s="3"/>
      <c r="S1041" s="3"/>
    </row>
    <row r="1042" spans="16:19" x14ac:dyDescent="0.25">
      <c r="P1042" s="3"/>
      <c r="Q1042" s="3"/>
      <c r="R1042" s="3"/>
      <c r="S1042" s="3"/>
    </row>
    <row r="1043" spans="16:19" x14ac:dyDescent="0.25">
      <c r="P1043" s="3"/>
      <c r="Q1043" s="3"/>
      <c r="R1043" s="3"/>
      <c r="S1043" s="3"/>
    </row>
    <row r="1044" spans="16:19" x14ac:dyDescent="0.25">
      <c r="P1044" s="3"/>
      <c r="Q1044" s="3"/>
      <c r="R1044" s="3"/>
      <c r="S1044" s="3"/>
    </row>
    <row r="1045" spans="16:19" x14ac:dyDescent="0.25">
      <c r="P1045" s="3"/>
      <c r="Q1045" s="3"/>
      <c r="R1045" s="3"/>
      <c r="S1045" s="3"/>
    </row>
    <row r="1046" spans="16:19" x14ac:dyDescent="0.25">
      <c r="P1046" s="3"/>
      <c r="Q1046" s="3"/>
      <c r="R1046" s="3"/>
      <c r="S1046" s="3"/>
    </row>
    <row r="1047" spans="16:19" x14ac:dyDescent="0.25">
      <c r="P1047" s="3"/>
      <c r="Q1047" s="3"/>
      <c r="R1047" s="3"/>
      <c r="S1047" s="3"/>
    </row>
    <row r="1048" spans="16:19" x14ac:dyDescent="0.25">
      <c r="P1048" s="3"/>
      <c r="Q1048" s="3"/>
      <c r="R1048" s="3"/>
      <c r="S1048" s="3"/>
    </row>
    <row r="1049" spans="16:19" x14ac:dyDescent="0.25">
      <c r="P1049" s="3"/>
      <c r="Q1049" s="3"/>
      <c r="R1049" s="3"/>
      <c r="S1049" s="3"/>
    </row>
    <row r="1050" spans="16:19" x14ac:dyDescent="0.25">
      <c r="P1050" s="3"/>
      <c r="Q1050" s="3"/>
      <c r="R1050" s="3"/>
      <c r="S1050" s="3"/>
    </row>
    <row r="1051" spans="16:19" x14ac:dyDescent="0.25">
      <c r="P1051" s="3"/>
      <c r="Q1051" s="3"/>
      <c r="R1051" s="3"/>
      <c r="S1051" s="3"/>
    </row>
    <row r="1052" spans="16:19" x14ac:dyDescent="0.25">
      <c r="P1052" s="3"/>
      <c r="Q1052" s="3"/>
      <c r="R1052" s="3"/>
      <c r="S1052" s="3"/>
    </row>
    <row r="1053" spans="16:19" x14ac:dyDescent="0.25">
      <c r="P1053" s="3"/>
      <c r="Q1053" s="3"/>
      <c r="R1053" s="3"/>
      <c r="S1053" s="3"/>
    </row>
    <row r="1054" spans="16:19" x14ac:dyDescent="0.25">
      <c r="P1054" s="3"/>
      <c r="Q1054" s="3"/>
      <c r="R1054" s="3"/>
      <c r="S1054" s="3"/>
    </row>
    <row r="1055" spans="16:19" x14ac:dyDescent="0.25">
      <c r="P1055" s="3"/>
      <c r="Q1055" s="3"/>
      <c r="R1055" s="3"/>
      <c r="S1055" s="3"/>
    </row>
    <row r="1056" spans="16:19" x14ac:dyDescent="0.25">
      <c r="P1056" s="3"/>
      <c r="Q1056" s="3"/>
      <c r="R1056" s="3"/>
      <c r="S1056" s="3"/>
    </row>
    <row r="1057" spans="16:19" x14ac:dyDescent="0.25">
      <c r="P1057" s="3"/>
      <c r="Q1057" s="3"/>
      <c r="R1057" s="3"/>
      <c r="S1057" s="3"/>
    </row>
    <row r="1058" spans="16:19" x14ac:dyDescent="0.25">
      <c r="P1058" s="3"/>
      <c r="Q1058" s="3"/>
      <c r="R1058" s="3"/>
      <c r="S1058" s="3"/>
    </row>
    <row r="1059" spans="16:19" x14ac:dyDescent="0.25">
      <c r="P1059" s="3"/>
      <c r="Q1059" s="3"/>
      <c r="R1059" s="3"/>
      <c r="S1059" s="3"/>
    </row>
    <row r="1060" spans="16:19" x14ac:dyDescent="0.25">
      <c r="P1060" s="3"/>
      <c r="Q1060" s="3"/>
      <c r="R1060" s="3"/>
      <c r="S1060" s="3"/>
    </row>
    <row r="1061" spans="16:19" x14ac:dyDescent="0.25">
      <c r="P1061" s="3"/>
      <c r="Q1061" s="3"/>
      <c r="R1061" s="3"/>
      <c r="S1061" s="3"/>
    </row>
    <row r="1062" spans="16:19" x14ac:dyDescent="0.25">
      <c r="P1062" s="3"/>
      <c r="Q1062" s="3"/>
      <c r="R1062" s="3"/>
      <c r="S1062" s="3"/>
    </row>
    <row r="1063" spans="16:19" x14ac:dyDescent="0.25">
      <c r="P1063" s="3"/>
      <c r="Q1063" s="3"/>
      <c r="R1063" s="3"/>
      <c r="S1063" s="3"/>
    </row>
    <row r="1064" spans="16:19" x14ac:dyDescent="0.25">
      <c r="P1064" s="3"/>
      <c r="Q1064" s="3"/>
      <c r="R1064" s="3"/>
      <c r="S1064" s="3"/>
    </row>
    <row r="1065" spans="16:19" x14ac:dyDescent="0.25">
      <c r="P1065" s="3"/>
      <c r="Q1065" s="3"/>
      <c r="R1065" s="3"/>
      <c r="S1065" s="3"/>
    </row>
    <row r="1066" spans="16:19" x14ac:dyDescent="0.25">
      <c r="P1066" s="3"/>
      <c r="Q1066" s="3"/>
      <c r="R1066" s="3"/>
      <c r="S1066" s="3"/>
    </row>
    <row r="1067" spans="16:19" x14ac:dyDescent="0.25">
      <c r="P1067" s="3"/>
      <c r="Q1067" s="3"/>
      <c r="R1067" s="3"/>
      <c r="S1067" s="3"/>
    </row>
    <row r="1068" spans="16:19" x14ac:dyDescent="0.25">
      <c r="P1068" s="3"/>
      <c r="Q1068" s="3"/>
      <c r="R1068" s="3"/>
      <c r="S1068" s="3"/>
    </row>
    <row r="1069" spans="16:19" x14ac:dyDescent="0.25">
      <c r="P1069" s="3"/>
      <c r="Q1069" s="3"/>
      <c r="R1069" s="3"/>
      <c r="S1069" s="3"/>
    </row>
    <row r="1070" spans="16:19" x14ac:dyDescent="0.25">
      <c r="P1070" s="3"/>
      <c r="Q1070" s="3"/>
      <c r="R1070" s="3"/>
      <c r="S1070" s="3"/>
    </row>
    <row r="1071" spans="16:19" x14ac:dyDescent="0.25">
      <c r="P1071" s="3"/>
      <c r="Q1071" s="3"/>
      <c r="R1071" s="3"/>
      <c r="S1071" s="3"/>
    </row>
    <row r="1072" spans="16:19" x14ac:dyDescent="0.25">
      <c r="P1072" s="3"/>
      <c r="Q1072" s="3"/>
      <c r="R1072" s="3"/>
      <c r="S1072" s="3"/>
    </row>
    <row r="1073" spans="16:19" x14ac:dyDescent="0.25">
      <c r="P1073" s="3"/>
      <c r="Q1073" s="3"/>
      <c r="R1073" s="3"/>
      <c r="S1073" s="3"/>
    </row>
    <row r="1074" spans="16:19" x14ac:dyDescent="0.25">
      <c r="P1074" s="3"/>
      <c r="Q1074" s="3"/>
      <c r="R1074" s="3"/>
      <c r="S1074" s="3"/>
    </row>
    <row r="1075" spans="16:19" x14ac:dyDescent="0.25">
      <c r="P1075" s="3"/>
      <c r="Q1075" s="3"/>
      <c r="R1075" s="3"/>
      <c r="S1075" s="3"/>
    </row>
    <row r="1076" spans="16:19" x14ac:dyDescent="0.25">
      <c r="P1076" s="3"/>
      <c r="Q1076" s="3"/>
      <c r="R1076" s="3"/>
      <c r="S1076" s="3"/>
    </row>
    <row r="1077" spans="16:19" x14ac:dyDescent="0.25">
      <c r="P1077" s="3"/>
      <c r="Q1077" s="3"/>
      <c r="R1077" s="3"/>
      <c r="S1077" s="3"/>
    </row>
    <row r="1078" spans="16:19" x14ac:dyDescent="0.25">
      <c r="P1078" s="3"/>
      <c r="Q1078" s="3"/>
      <c r="R1078" s="3"/>
      <c r="S1078" s="3"/>
    </row>
    <row r="1079" spans="16:19" x14ac:dyDescent="0.25">
      <c r="P1079" s="3"/>
      <c r="Q1079" s="3"/>
      <c r="R1079" s="3"/>
      <c r="S1079" s="3"/>
    </row>
    <row r="1080" spans="16:19" x14ac:dyDescent="0.25">
      <c r="P1080" s="3"/>
      <c r="Q1080" s="3"/>
      <c r="R1080" s="3"/>
      <c r="S1080" s="3"/>
    </row>
    <row r="1081" spans="16:19" x14ac:dyDescent="0.25">
      <c r="P1081" s="3"/>
      <c r="Q1081" s="3"/>
      <c r="R1081" s="3"/>
      <c r="S1081" s="3"/>
    </row>
    <row r="1082" spans="16:19" x14ac:dyDescent="0.25">
      <c r="P1082" s="3"/>
      <c r="Q1082" s="3"/>
      <c r="R1082" s="3"/>
      <c r="S1082" s="3"/>
    </row>
    <row r="1083" spans="16:19" x14ac:dyDescent="0.25">
      <c r="P1083" s="3"/>
      <c r="Q1083" s="3"/>
      <c r="R1083" s="3"/>
      <c r="S1083" s="3"/>
    </row>
    <row r="1084" spans="16:19" x14ac:dyDescent="0.25">
      <c r="P1084" s="3"/>
      <c r="Q1084" s="3"/>
      <c r="R1084" s="3"/>
      <c r="S1084" s="3"/>
    </row>
    <row r="1085" spans="16:19" x14ac:dyDescent="0.25">
      <c r="P1085" s="3"/>
      <c r="Q1085" s="3"/>
      <c r="R1085" s="3"/>
      <c r="S1085" s="3"/>
    </row>
    <row r="1086" spans="16:19" x14ac:dyDescent="0.25">
      <c r="P1086" s="3"/>
      <c r="Q1086" s="3"/>
      <c r="R1086" s="3"/>
      <c r="S1086" s="3"/>
    </row>
    <row r="1087" spans="16:19" x14ac:dyDescent="0.25">
      <c r="P1087" s="3"/>
      <c r="Q1087" s="3"/>
      <c r="R1087" s="3"/>
      <c r="S1087" s="3"/>
    </row>
  </sheetData>
  <conditionalFormatting pivot="1" sqref="F7:F5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G7:G5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7:H5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I7:I5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4"/>
  <sheetViews>
    <sheetView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23" sqref="J23"/>
    </sheetView>
  </sheetViews>
  <sheetFormatPr defaultRowHeight="15" x14ac:dyDescent="0.25"/>
  <cols>
    <col min="1" max="1" width="22.85546875" customWidth="1"/>
    <col min="2" max="2" width="13.140625" customWidth="1"/>
    <col min="3" max="3" width="30.85546875" customWidth="1"/>
    <col min="4" max="4" width="8.28515625" customWidth="1"/>
    <col min="5" max="5" width="14.5703125" customWidth="1"/>
    <col min="6" max="6" width="13.5703125" customWidth="1"/>
    <col min="7" max="30" width="12.7109375" customWidth="1"/>
  </cols>
  <sheetData>
    <row r="1" spans="1:58" s="1" customFormat="1" ht="23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58" s="2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x14ac:dyDescent="0.25">
      <c r="G3" s="4" t="s">
        <v>349</v>
      </c>
      <c r="H3" s="4" t="s">
        <v>317</v>
      </c>
      <c r="I3" s="4" t="s">
        <v>4</v>
      </c>
    </row>
    <row r="4" spans="1:58" s="43" customFormat="1" x14ac:dyDescent="0.25">
      <c r="A4"/>
      <c r="B4"/>
      <c r="C4"/>
      <c r="D4"/>
      <c r="E4"/>
      <c r="F4"/>
      <c r="G4">
        <v>2017</v>
      </c>
      <c r="H4"/>
      <c r="I4"/>
      <c r="J4"/>
      <c r="K4">
        <v>2018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>
        <v>2019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x14ac:dyDescent="0.25">
      <c r="G5">
        <v>11</v>
      </c>
      <c r="I5">
        <v>12</v>
      </c>
      <c r="K5">
        <v>1</v>
      </c>
      <c r="M5">
        <v>2</v>
      </c>
      <c r="O5">
        <v>3</v>
      </c>
      <c r="Q5">
        <v>4</v>
      </c>
      <c r="S5">
        <v>5</v>
      </c>
      <c r="U5">
        <v>6</v>
      </c>
      <c r="W5">
        <v>7</v>
      </c>
      <c r="Y5">
        <v>8</v>
      </c>
      <c r="AA5">
        <v>9</v>
      </c>
      <c r="AC5">
        <v>10</v>
      </c>
      <c r="AE5">
        <v>11</v>
      </c>
      <c r="AG5">
        <v>12</v>
      </c>
      <c r="AI5">
        <v>5</v>
      </c>
    </row>
    <row r="6" spans="1:58" ht="74.25" customHeight="1" x14ac:dyDescent="0.25">
      <c r="A6" s="44" t="s">
        <v>5</v>
      </c>
      <c r="B6" s="44" t="s">
        <v>19</v>
      </c>
      <c r="C6" s="44" t="s">
        <v>6</v>
      </c>
      <c r="D6" s="45" t="s">
        <v>7</v>
      </c>
      <c r="E6" s="44" t="s">
        <v>8</v>
      </c>
      <c r="F6" s="44" t="s">
        <v>9</v>
      </c>
      <c r="G6" s="43" t="s">
        <v>12</v>
      </c>
      <c r="H6" s="43" t="s">
        <v>318</v>
      </c>
      <c r="I6" s="43" t="s">
        <v>12</v>
      </c>
      <c r="J6" s="43" t="s">
        <v>318</v>
      </c>
      <c r="K6" s="43" t="s">
        <v>12</v>
      </c>
      <c r="L6" s="43" t="s">
        <v>318</v>
      </c>
      <c r="M6" s="43" t="s">
        <v>12</v>
      </c>
      <c r="N6" s="43" t="s">
        <v>318</v>
      </c>
      <c r="O6" s="43" t="s">
        <v>12</v>
      </c>
      <c r="P6" s="43" t="s">
        <v>318</v>
      </c>
      <c r="Q6" s="43" t="s">
        <v>12</v>
      </c>
      <c r="R6" s="43" t="s">
        <v>318</v>
      </c>
      <c r="S6" s="43" t="s">
        <v>12</v>
      </c>
      <c r="T6" s="43" t="s">
        <v>318</v>
      </c>
      <c r="U6" s="43" t="s">
        <v>12</v>
      </c>
      <c r="V6" s="43" t="s">
        <v>318</v>
      </c>
      <c r="W6" s="43" t="s">
        <v>12</v>
      </c>
      <c r="X6" s="43" t="s">
        <v>318</v>
      </c>
      <c r="Y6" s="43" t="s">
        <v>12</v>
      </c>
      <c r="Z6" s="43" t="s">
        <v>318</v>
      </c>
      <c r="AA6" s="43" t="s">
        <v>12</v>
      </c>
      <c r="AB6" s="43" t="s">
        <v>318</v>
      </c>
      <c r="AC6" s="43" t="s">
        <v>12</v>
      </c>
      <c r="AD6" s="43" t="s">
        <v>318</v>
      </c>
      <c r="AE6" s="43" t="s">
        <v>12</v>
      </c>
      <c r="AF6" s="43" t="s">
        <v>318</v>
      </c>
      <c r="AG6" s="43" t="s">
        <v>12</v>
      </c>
      <c r="AH6" s="43" t="s">
        <v>318</v>
      </c>
      <c r="AI6" s="43" t="s">
        <v>12</v>
      </c>
      <c r="AJ6" s="43" t="s">
        <v>318</v>
      </c>
    </row>
    <row r="7" spans="1:58" x14ac:dyDescent="0.25">
      <c r="A7" t="s">
        <v>50</v>
      </c>
      <c r="B7" t="s">
        <v>20</v>
      </c>
      <c r="C7" t="s">
        <v>316</v>
      </c>
      <c r="D7">
        <v>1</v>
      </c>
      <c r="E7" t="s">
        <v>297</v>
      </c>
      <c r="F7">
        <v>1</v>
      </c>
      <c r="G7" s="3">
        <v>43058</v>
      </c>
      <c r="H7" s="3">
        <v>43064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58" x14ac:dyDescent="0.25">
      <c r="D8">
        <v>2</v>
      </c>
      <c r="E8" t="s">
        <v>297</v>
      </c>
      <c r="F8">
        <v>1</v>
      </c>
      <c r="G8" s="3"/>
      <c r="H8" s="3"/>
      <c r="I8" s="3">
        <v>43088</v>
      </c>
      <c r="J8" s="3">
        <v>43094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58" x14ac:dyDescent="0.25">
      <c r="A9" t="s">
        <v>75</v>
      </c>
      <c r="B9" t="s">
        <v>148</v>
      </c>
      <c r="C9" t="s">
        <v>277</v>
      </c>
      <c r="D9">
        <v>1</v>
      </c>
      <c r="E9" t="s">
        <v>18</v>
      </c>
      <c r="F9">
        <v>6</v>
      </c>
      <c r="G9" s="3"/>
      <c r="H9" s="3"/>
      <c r="I9" s="3"/>
      <c r="J9" s="3"/>
      <c r="K9" s="3"/>
      <c r="L9" s="3"/>
      <c r="M9" s="3"/>
      <c r="N9" s="3"/>
      <c r="O9" s="3">
        <v>43169</v>
      </c>
      <c r="P9" s="3">
        <v>43178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58" x14ac:dyDescent="0.25">
      <c r="D10">
        <v>2</v>
      </c>
      <c r="E10" t="s">
        <v>18</v>
      </c>
      <c r="F10">
        <v>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43322</v>
      </c>
      <c r="Z10" s="3">
        <v>43332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58" x14ac:dyDescent="0.25">
      <c r="B11" t="s">
        <v>76</v>
      </c>
      <c r="C11" t="s">
        <v>77</v>
      </c>
      <c r="D11">
        <v>1</v>
      </c>
      <c r="E11" t="s">
        <v>18</v>
      </c>
      <c r="F11">
        <v>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v>43194</v>
      </c>
      <c r="R11" s="3">
        <v>43202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58" x14ac:dyDescent="0.25">
      <c r="D12">
        <v>2</v>
      </c>
      <c r="E12" t="s">
        <v>18</v>
      </c>
      <c r="F12">
        <v>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43347</v>
      </c>
      <c r="AB12" s="3">
        <v>43355</v>
      </c>
      <c r="AC12" s="3"/>
      <c r="AD12" s="3"/>
      <c r="AE12" s="3"/>
      <c r="AF12" s="3"/>
      <c r="AG12" s="3"/>
      <c r="AH12" s="3"/>
      <c r="AI12" s="3"/>
      <c r="AJ12" s="3"/>
    </row>
    <row r="13" spans="1:58" x14ac:dyDescent="0.25">
      <c r="C13" t="s">
        <v>78</v>
      </c>
      <c r="D13">
        <v>1</v>
      </c>
      <c r="E13" t="s">
        <v>18</v>
      </c>
      <c r="F13">
        <v>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43208</v>
      </c>
      <c r="R13" s="3">
        <v>43216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58" x14ac:dyDescent="0.25">
      <c r="D14">
        <v>2</v>
      </c>
      <c r="E14" t="s">
        <v>18</v>
      </c>
      <c r="F14">
        <v>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43391</v>
      </c>
      <c r="AD14" s="3">
        <v>43399</v>
      </c>
      <c r="AE14" s="3"/>
      <c r="AF14" s="3"/>
      <c r="AG14" s="3"/>
      <c r="AH14" s="3"/>
      <c r="AI14" s="3"/>
      <c r="AJ14" s="3"/>
    </row>
    <row r="15" spans="1:58" x14ac:dyDescent="0.25">
      <c r="C15" t="s">
        <v>79</v>
      </c>
      <c r="D15">
        <v>1</v>
      </c>
      <c r="E15" t="s">
        <v>18</v>
      </c>
      <c r="F15">
        <v>6</v>
      </c>
      <c r="G15" s="3"/>
      <c r="H15" s="3"/>
      <c r="I15" s="3"/>
      <c r="J15" s="3"/>
      <c r="K15" s="3"/>
      <c r="L15" s="3"/>
      <c r="M15" s="3">
        <v>43149</v>
      </c>
      <c r="N15" s="3">
        <v>43158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58" x14ac:dyDescent="0.25">
      <c r="D16">
        <v>2</v>
      </c>
      <c r="E16" t="s">
        <v>18</v>
      </c>
      <c r="F16">
        <v>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43317</v>
      </c>
      <c r="Z16" s="3">
        <v>43325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2:36" x14ac:dyDescent="0.25">
      <c r="C17" t="s">
        <v>80</v>
      </c>
      <c r="D17">
        <v>1</v>
      </c>
      <c r="E17" t="s">
        <v>18</v>
      </c>
      <c r="F17">
        <v>6</v>
      </c>
      <c r="G17" s="3"/>
      <c r="H17" s="3"/>
      <c r="I17" s="3"/>
      <c r="J17" s="3"/>
      <c r="K17" s="3">
        <v>43119</v>
      </c>
      <c r="L17" s="3">
        <v>43129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2:36" x14ac:dyDescent="0.25">
      <c r="D18">
        <v>2</v>
      </c>
      <c r="E18" t="s">
        <v>18</v>
      </c>
      <c r="F18">
        <v>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43299</v>
      </c>
      <c r="X18" s="3">
        <v>43307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2:36" x14ac:dyDescent="0.25">
      <c r="C19" t="s">
        <v>81</v>
      </c>
      <c r="D19">
        <v>1</v>
      </c>
      <c r="E19" t="s">
        <v>18</v>
      </c>
      <c r="F19">
        <v>6</v>
      </c>
      <c r="G19" s="3"/>
      <c r="H19" s="3"/>
      <c r="I19" s="3"/>
      <c r="J19" s="3"/>
      <c r="K19" s="3"/>
      <c r="L19" s="3"/>
      <c r="M19" s="3">
        <v>43149</v>
      </c>
      <c r="N19" s="3">
        <v>43158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2:36" x14ac:dyDescent="0.25">
      <c r="D20">
        <v>2</v>
      </c>
      <c r="E20" t="s">
        <v>18</v>
      </c>
      <c r="F20">
        <v>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43317</v>
      </c>
      <c r="Z20" s="3">
        <v>43325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2:36" x14ac:dyDescent="0.25">
      <c r="C21" t="s">
        <v>82</v>
      </c>
      <c r="D21">
        <v>1</v>
      </c>
      <c r="E21" t="s">
        <v>18</v>
      </c>
      <c r="F21">
        <v>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43194</v>
      </c>
      <c r="R21" s="3">
        <v>43202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2:36" x14ac:dyDescent="0.25">
      <c r="D22">
        <v>2</v>
      </c>
      <c r="E22" t="s">
        <v>18</v>
      </c>
      <c r="F22">
        <v>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43347</v>
      </c>
      <c r="AB22" s="3">
        <v>43355</v>
      </c>
      <c r="AC22" s="3"/>
      <c r="AD22" s="3"/>
      <c r="AE22" s="3"/>
      <c r="AF22" s="3"/>
      <c r="AG22" s="3"/>
      <c r="AH22" s="3"/>
      <c r="AI22" s="3"/>
      <c r="AJ22" s="3"/>
    </row>
    <row r="23" spans="2:36" x14ac:dyDescent="0.25">
      <c r="C23" t="s">
        <v>83</v>
      </c>
      <c r="D23">
        <v>1</v>
      </c>
      <c r="E23" t="s">
        <v>18</v>
      </c>
      <c r="F23">
        <v>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43194</v>
      </c>
      <c r="R23" s="3">
        <v>43202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2:36" x14ac:dyDescent="0.25">
      <c r="D24">
        <v>2</v>
      </c>
      <c r="E24" t="s">
        <v>18</v>
      </c>
      <c r="F24">
        <v>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v>43347</v>
      </c>
      <c r="AB24" s="3">
        <v>43355</v>
      </c>
      <c r="AC24" s="3"/>
      <c r="AD24" s="3"/>
      <c r="AE24" s="3"/>
      <c r="AF24" s="3"/>
      <c r="AG24" s="3"/>
      <c r="AH24" s="3"/>
      <c r="AI24" s="3"/>
      <c r="AJ24" s="3"/>
    </row>
    <row r="25" spans="2:36" x14ac:dyDescent="0.25">
      <c r="C25" t="s">
        <v>84</v>
      </c>
      <c r="D25">
        <v>1</v>
      </c>
      <c r="E25" t="s">
        <v>18</v>
      </c>
      <c r="F25">
        <v>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43208</v>
      </c>
      <c r="R25" s="3">
        <v>43216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2:36" x14ac:dyDescent="0.25">
      <c r="D26">
        <v>2</v>
      </c>
      <c r="E26" t="s">
        <v>18</v>
      </c>
      <c r="F26">
        <v>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43391</v>
      </c>
      <c r="AD26" s="3">
        <v>43399</v>
      </c>
      <c r="AE26" s="3"/>
      <c r="AF26" s="3"/>
      <c r="AG26" s="3"/>
      <c r="AH26" s="3"/>
      <c r="AI26" s="3"/>
      <c r="AJ26" s="3"/>
    </row>
    <row r="27" spans="2:36" x14ac:dyDescent="0.25">
      <c r="C27" t="s">
        <v>85</v>
      </c>
      <c r="D27">
        <v>1</v>
      </c>
      <c r="E27" t="s">
        <v>18</v>
      </c>
      <c r="F27">
        <v>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43255</v>
      </c>
      <c r="V27" s="3">
        <v>43265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2:36" x14ac:dyDescent="0.25">
      <c r="D28">
        <v>2</v>
      </c>
      <c r="E28" t="s">
        <v>18</v>
      </c>
      <c r="F28">
        <v>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v>43438</v>
      </c>
      <c r="AH28" s="3">
        <v>43446</v>
      </c>
      <c r="AI28" s="3"/>
      <c r="AJ28" s="3"/>
    </row>
    <row r="29" spans="2:36" x14ac:dyDescent="0.25">
      <c r="C29" t="s">
        <v>323</v>
      </c>
      <c r="D29">
        <v>1</v>
      </c>
      <c r="E29" t="s">
        <v>18</v>
      </c>
      <c r="F29">
        <v>6</v>
      </c>
      <c r="G29" s="3"/>
      <c r="H29" s="3"/>
      <c r="I29" s="3"/>
      <c r="J29" s="3"/>
      <c r="K29" s="3">
        <v>43119</v>
      </c>
      <c r="L29" s="3">
        <v>43129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2:36" x14ac:dyDescent="0.25">
      <c r="D30">
        <v>2</v>
      </c>
      <c r="E30" t="s">
        <v>18</v>
      </c>
      <c r="F30">
        <v>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43299</v>
      </c>
      <c r="X30" s="3">
        <v>43307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2:36" x14ac:dyDescent="0.25">
      <c r="B31" t="s">
        <v>89</v>
      </c>
      <c r="C31" t="s">
        <v>324</v>
      </c>
      <c r="D31">
        <v>1</v>
      </c>
      <c r="E31" t="s">
        <v>325</v>
      </c>
      <c r="F31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43285</v>
      </c>
      <c r="X31" s="3">
        <v>43293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2:36" x14ac:dyDescent="0.25">
      <c r="D32">
        <v>2</v>
      </c>
      <c r="E32" t="s">
        <v>326</v>
      </c>
      <c r="F32">
        <v>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>
        <v>43403</v>
      </c>
      <c r="AF32" s="3">
        <v>43412</v>
      </c>
      <c r="AG32" s="3"/>
      <c r="AH32" s="3"/>
      <c r="AI32" s="3"/>
      <c r="AJ32" s="3"/>
    </row>
    <row r="33" spans="2:36" x14ac:dyDescent="0.25">
      <c r="B33" t="s">
        <v>93</v>
      </c>
      <c r="C33" t="s">
        <v>327</v>
      </c>
      <c r="D33">
        <v>1</v>
      </c>
      <c r="E33" t="s">
        <v>328</v>
      </c>
      <c r="F33">
        <v>12</v>
      </c>
      <c r="G33" s="3"/>
      <c r="H33" s="3"/>
      <c r="I33" s="3"/>
      <c r="J33" s="3"/>
      <c r="K33" s="3"/>
      <c r="L33" s="3"/>
      <c r="M33" s="3"/>
      <c r="N33" s="3"/>
      <c r="O33" s="3">
        <v>43177</v>
      </c>
      <c r="P33" s="3">
        <v>43185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2:36" x14ac:dyDescent="0.25">
      <c r="C34" t="s">
        <v>329</v>
      </c>
      <c r="D34">
        <v>1</v>
      </c>
      <c r="E34" t="s">
        <v>328</v>
      </c>
      <c r="F34">
        <v>12</v>
      </c>
      <c r="G34" s="3"/>
      <c r="H34" s="3"/>
      <c r="I34" s="3"/>
      <c r="J34" s="3"/>
      <c r="K34" s="3"/>
      <c r="L34" s="3"/>
      <c r="M34" s="3"/>
      <c r="N34" s="3"/>
      <c r="O34" s="3">
        <v>43177</v>
      </c>
      <c r="P34" s="3">
        <v>43185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2:36" x14ac:dyDescent="0.25">
      <c r="C35" t="s">
        <v>94</v>
      </c>
      <c r="D35">
        <v>1</v>
      </c>
      <c r="E35" t="s">
        <v>18</v>
      </c>
      <c r="F35">
        <v>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v>43223</v>
      </c>
      <c r="T35" s="3">
        <v>43234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2:36" x14ac:dyDescent="0.25">
      <c r="D36">
        <v>2</v>
      </c>
      <c r="E36" t="s">
        <v>330</v>
      </c>
      <c r="F36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>
        <v>43422</v>
      </c>
      <c r="AF36" s="3">
        <v>43430</v>
      </c>
      <c r="AG36" s="3"/>
      <c r="AH36" s="3"/>
      <c r="AI36" s="3"/>
      <c r="AJ36" s="3"/>
    </row>
    <row r="37" spans="2:36" x14ac:dyDescent="0.25">
      <c r="C37" t="s">
        <v>331</v>
      </c>
      <c r="D37">
        <v>1</v>
      </c>
      <c r="E37" t="s">
        <v>328</v>
      </c>
      <c r="F37">
        <v>3</v>
      </c>
      <c r="G37" s="3"/>
      <c r="H37" s="3"/>
      <c r="I37" s="3"/>
      <c r="J37" s="3"/>
      <c r="K37" s="3"/>
      <c r="L37" s="3"/>
      <c r="M37" s="3"/>
      <c r="N37" s="3"/>
      <c r="O37" s="3">
        <v>43177</v>
      </c>
      <c r="P37" s="3">
        <v>43185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x14ac:dyDescent="0.25">
      <c r="D38">
        <v>2</v>
      </c>
      <c r="E38" t="s">
        <v>332</v>
      </c>
      <c r="F38">
        <v>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>
        <v>43422</v>
      </c>
      <c r="AF38" s="3">
        <v>43430</v>
      </c>
      <c r="AG38" s="3"/>
      <c r="AH38" s="3"/>
      <c r="AI38" s="3"/>
      <c r="AJ38" s="3"/>
    </row>
    <row r="39" spans="2:36" x14ac:dyDescent="0.25">
      <c r="C39" t="s">
        <v>95</v>
      </c>
      <c r="D39">
        <v>1</v>
      </c>
      <c r="E39" t="s">
        <v>18</v>
      </c>
      <c r="F39">
        <v>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v>43223</v>
      </c>
      <c r="T39" s="3">
        <v>43234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x14ac:dyDescent="0.25">
      <c r="D40">
        <v>2</v>
      </c>
      <c r="E40" t="s">
        <v>330</v>
      </c>
      <c r="F40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>
        <v>43422</v>
      </c>
      <c r="AF40" s="3">
        <v>43430</v>
      </c>
      <c r="AG40" s="3"/>
      <c r="AH40" s="3"/>
      <c r="AI40" s="3"/>
      <c r="AJ40" s="3"/>
    </row>
    <row r="41" spans="2:36" x14ac:dyDescent="0.25">
      <c r="B41" t="s">
        <v>239</v>
      </c>
      <c r="C41" t="s">
        <v>240</v>
      </c>
      <c r="D41">
        <v>1</v>
      </c>
      <c r="E41" t="s">
        <v>333</v>
      </c>
      <c r="F41">
        <v>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43269</v>
      </c>
      <c r="V41" s="3">
        <v>43277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36" x14ac:dyDescent="0.25">
      <c r="D42">
        <v>2</v>
      </c>
      <c r="E42" t="s">
        <v>18</v>
      </c>
      <c r="F42">
        <v>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>
        <v>43448</v>
      </c>
      <c r="AH42" s="3">
        <v>43458</v>
      </c>
      <c r="AI42" s="3"/>
      <c r="AJ42" s="3"/>
    </row>
    <row r="43" spans="2:36" x14ac:dyDescent="0.25">
      <c r="C43" t="s">
        <v>241</v>
      </c>
      <c r="D43">
        <v>1</v>
      </c>
      <c r="E43" t="s">
        <v>333</v>
      </c>
      <c r="F43">
        <v>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43269</v>
      </c>
      <c r="V43" s="3">
        <v>43277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2:36" x14ac:dyDescent="0.25">
      <c r="D44">
        <v>2</v>
      </c>
      <c r="E44" t="s">
        <v>18</v>
      </c>
      <c r="F44">
        <v>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>
        <v>43448</v>
      </c>
      <c r="AH44" s="3">
        <v>43458</v>
      </c>
      <c r="AI44" s="3"/>
      <c r="AJ44" s="3"/>
    </row>
    <row r="45" spans="2:36" x14ac:dyDescent="0.25">
      <c r="C45" t="s">
        <v>242</v>
      </c>
      <c r="D45">
        <v>1</v>
      </c>
      <c r="E45" t="s">
        <v>333</v>
      </c>
      <c r="F45">
        <v>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43269</v>
      </c>
      <c r="V45" s="3">
        <v>43277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2:36" x14ac:dyDescent="0.25">
      <c r="D46">
        <v>2</v>
      </c>
      <c r="E46" t="s">
        <v>18</v>
      </c>
      <c r="F46">
        <v>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>
        <v>43448</v>
      </c>
      <c r="AH46" s="3">
        <v>43458</v>
      </c>
      <c r="AI46" s="3"/>
      <c r="AJ46" s="3"/>
    </row>
    <row r="47" spans="2:36" x14ac:dyDescent="0.25">
      <c r="B47" t="s">
        <v>97</v>
      </c>
      <c r="C47" t="s">
        <v>98</v>
      </c>
      <c r="D47">
        <v>1</v>
      </c>
      <c r="E47" t="s">
        <v>18</v>
      </c>
      <c r="F47">
        <v>3</v>
      </c>
      <c r="G47" s="3"/>
      <c r="H47" s="3"/>
      <c r="I47" s="3"/>
      <c r="J47" s="3"/>
      <c r="K47" s="3"/>
      <c r="L47" s="3"/>
      <c r="M47" s="3"/>
      <c r="N47" s="3"/>
      <c r="O47" s="3">
        <v>43163</v>
      </c>
      <c r="P47" s="3">
        <v>43173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36" x14ac:dyDescent="0.25">
      <c r="D48">
        <v>2</v>
      </c>
      <c r="E48" t="s">
        <v>18</v>
      </c>
      <c r="F48">
        <v>3</v>
      </c>
      <c r="G48" s="3"/>
      <c r="H48" s="3"/>
      <c r="I48" s="3"/>
      <c r="J48" s="3"/>
      <c r="K48" s="3"/>
      <c r="L48" s="3"/>
      <c r="M48" s="3"/>
      <c r="N48" s="3"/>
      <c r="O48" s="3">
        <v>43163</v>
      </c>
      <c r="P48" s="3">
        <v>43173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C49" t="s">
        <v>99</v>
      </c>
      <c r="D49">
        <v>1</v>
      </c>
      <c r="E49" t="s">
        <v>18</v>
      </c>
      <c r="F49">
        <v>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43330</v>
      </c>
      <c r="Z49" s="3">
        <v>43339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D50">
        <v>2</v>
      </c>
      <c r="E50" t="s">
        <v>18</v>
      </c>
      <c r="F50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>
        <v>43330</v>
      </c>
      <c r="Z50" s="3">
        <v>43339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C51" t="s">
        <v>100</v>
      </c>
      <c r="D51">
        <v>1</v>
      </c>
      <c r="E51" t="s">
        <v>18</v>
      </c>
      <c r="F51">
        <v>3</v>
      </c>
      <c r="G51" s="3"/>
      <c r="H51" s="3"/>
      <c r="I51" s="3"/>
      <c r="J51" s="3"/>
      <c r="K51" s="3"/>
      <c r="L51" s="3"/>
      <c r="M51" s="3"/>
      <c r="N51" s="3"/>
      <c r="O51" s="3">
        <v>43163</v>
      </c>
      <c r="P51" s="3">
        <v>43173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D52">
        <v>2</v>
      </c>
      <c r="E52" t="s">
        <v>18</v>
      </c>
      <c r="F52">
        <v>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>
        <v>43330</v>
      </c>
      <c r="Z52" s="3">
        <v>43339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t="s">
        <v>101</v>
      </c>
      <c r="B53" t="s">
        <v>22</v>
      </c>
      <c r="C53" t="s">
        <v>102</v>
      </c>
      <c r="D53">
        <v>1</v>
      </c>
      <c r="E53" t="s">
        <v>297</v>
      </c>
      <c r="F53">
        <v>1</v>
      </c>
      <c r="G53" s="3"/>
      <c r="H53" s="3"/>
      <c r="I53" s="3">
        <v>43045</v>
      </c>
      <c r="J53" s="3">
        <v>43070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D54">
        <v>2</v>
      </c>
      <c r="E54" t="s">
        <v>18</v>
      </c>
      <c r="F54">
        <v>1</v>
      </c>
      <c r="G54" s="3"/>
      <c r="H54" s="3"/>
      <c r="I54" s="3"/>
      <c r="J54" s="3"/>
      <c r="K54" s="3"/>
      <c r="L54" s="3"/>
      <c r="M54" s="3">
        <v>43127</v>
      </c>
      <c r="N54" s="3">
        <v>43136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D55">
        <v>3</v>
      </c>
      <c r="E55" t="s">
        <v>18</v>
      </c>
      <c r="F55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43296</v>
      </c>
      <c r="X55" s="3">
        <v>43304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B56" t="s">
        <v>51</v>
      </c>
      <c r="C56" t="s">
        <v>256</v>
      </c>
      <c r="D56">
        <v>1</v>
      </c>
      <c r="E56" t="s">
        <v>18</v>
      </c>
      <c r="F56">
        <v>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43185</v>
      </c>
      <c r="R56" s="3">
        <v>43193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D57">
        <v>2</v>
      </c>
      <c r="E57" t="s">
        <v>18</v>
      </c>
      <c r="F57">
        <v>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v>43380</v>
      </c>
      <c r="AD57" s="3">
        <v>43388</v>
      </c>
      <c r="AE57" s="3"/>
      <c r="AF57" s="3"/>
      <c r="AG57" s="3"/>
      <c r="AH57" s="3"/>
      <c r="AI57" s="3"/>
      <c r="AJ57" s="3"/>
    </row>
    <row r="58" spans="1:36" x14ac:dyDescent="0.25">
      <c r="B58" t="s">
        <v>103</v>
      </c>
      <c r="C58" t="s">
        <v>105</v>
      </c>
      <c r="D58">
        <v>1</v>
      </c>
      <c r="E58" t="s">
        <v>297</v>
      </c>
      <c r="F58">
        <v>1</v>
      </c>
      <c r="G58" s="3"/>
      <c r="H58" s="3"/>
      <c r="I58" s="3">
        <v>43045</v>
      </c>
      <c r="J58" s="3">
        <v>43070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D59">
        <v>2</v>
      </c>
      <c r="E59" t="s">
        <v>18</v>
      </c>
      <c r="F59">
        <v>1</v>
      </c>
      <c r="G59" s="3"/>
      <c r="H59" s="3"/>
      <c r="I59" s="3"/>
      <c r="J59" s="3"/>
      <c r="K59" s="3">
        <v>43122</v>
      </c>
      <c r="L59" s="3">
        <v>43130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D60">
        <v>3</v>
      </c>
      <c r="E60" t="s">
        <v>18</v>
      </c>
      <c r="F60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43291</v>
      </c>
      <c r="X60" s="3">
        <v>43299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B61" t="s">
        <v>219</v>
      </c>
      <c r="C61" t="s">
        <v>222</v>
      </c>
      <c r="D61">
        <v>1</v>
      </c>
      <c r="E61" t="s">
        <v>18</v>
      </c>
      <c r="F61">
        <v>6</v>
      </c>
      <c r="G61" s="3"/>
      <c r="H61" s="3"/>
      <c r="I61" s="3"/>
      <c r="J61" s="3"/>
      <c r="K61" s="3"/>
      <c r="L61" s="3"/>
      <c r="M61" s="3"/>
      <c r="N61" s="3"/>
      <c r="O61" s="3">
        <v>43151</v>
      </c>
      <c r="P61" s="3">
        <v>43160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D62">
        <v>2</v>
      </c>
      <c r="E62" t="s">
        <v>18</v>
      </c>
      <c r="F62">
        <v>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>
        <v>43348</v>
      </c>
      <c r="AB62" s="3">
        <v>43356</v>
      </c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B63" t="s">
        <v>108</v>
      </c>
      <c r="C63" t="s">
        <v>109</v>
      </c>
      <c r="D63">
        <v>1</v>
      </c>
      <c r="E63" t="s">
        <v>297</v>
      </c>
      <c r="F63">
        <v>3</v>
      </c>
      <c r="G63" s="3"/>
      <c r="H63" s="3"/>
      <c r="I63" s="3">
        <v>43045</v>
      </c>
      <c r="J63" s="3">
        <v>43070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D64">
        <v>2</v>
      </c>
      <c r="E64" t="s">
        <v>18</v>
      </c>
      <c r="F64">
        <v>3</v>
      </c>
      <c r="G64" s="3"/>
      <c r="H64" s="3"/>
      <c r="I64" s="3"/>
      <c r="J64" s="3"/>
      <c r="K64" s="3"/>
      <c r="L64" s="3"/>
      <c r="M64" s="3">
        <v>43127</v>
      </c>
      <c r="N64" s="3">
        <v>43136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3:36" x14ac:dyDescent="0.25">
      <c r="D65">
        <v>3</v>
      </c>
      <c r="E65" t="s">
        <v>18</v>
      </c>
      <c r="F65">
        <v>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43296</v>
      </c>
      <c r="X65" s="3">
        <v>43304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3:36" x14ac:dyDescent="0.25">
      <c r="C66" t="s">
        <v>110</v>
      </c>
      <c r="D66">
        <v>1</v>
      </c>
      <c r="E66" t="s">
        <v>297</v>
      </c>
      <c r="F66">
        <v>3</v>
      </c>
      <c r="G66" s="3"/>
      <c r="H66" s="3"/>
      <c r="I66" s="3">
        <v>43045</v>
      </c>
      <c r="J66" s="3">
        <v>43070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3:36" x14ac:dyDescent="0.25">
      <c r="D67">
        <v>2</v>
      </c>
      <c r="E67" t="s">
        <v>18</v>
      </c>
      <c r="F67">
        <v>3</v>
      </c>
      <c r="G67" s="3"/>
      <c r="H67" s="3"/>
      <c r="I67" s="3"/>
      <c r="J67" s="3"/>
      <c r="K67" s="3"/>
      <c r="L67" s="3"/>
      <c r="M67" s="3">
        <v>43127</v>
      </c>
      <c r="N67" s="3">
        <v>43136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3:36" x14ac:dyDescent="0.25">
      <c r="D68">
        <v>3</v>
      </c>
      <c r="E68" t="s">
        <v>18</v>
      </c>
      <c r="F68">
        <v>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43296</v>
      </c>
      <c r="X68" s="3">
        <v>43304</v>
      </c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3:36" x14ac:dyDescent="0.25">
      <c r="C69" t="s">
        <v>111</v>
      </c>
      <c r="D69">
        <v>1</v>
      </c>
      <c r="E69" t="s">
        <v>297</v>
      </c>
      <c r="F69">
        <v>3</v>
      </c>
      <c r="G69" s="3"/>
      <c r="H69" s="3"/>
      <c r="I69" s="3">
        <v>43045</v>
      </c>
      <c r="J69" s="3">
        <v>43070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3:36" x14ac:dyDescent="0.25">
      <c r="D70">
        <v>2</v>
      </c>
      <c r="E70" t="s">
        <v>18</v>
      </c>
      <c r="F70">
        <v>3</v>
      </c>
      <c r="G70" s="3"/>
      <c r="H70" s="3"/>
      <c r="I70" s="3"/>
      <c r="J70" s="3"/>
      <c r="K70" s="3">
        <v>43118</v>
      </c>
      <c r="L70" s="3">
        <v>43126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3:36" x14ac:dyDescent="0.25">
      <c r="D71">
        <v>3</v>
      </c>
      <c r="E71" t="s">
        <v>18</v>
      </c>
      <c r="F71">
        <v>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>
        <v>43286</v>
      </c>
      <c r="X71" s="3">
        <v>43294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3:36" x14ac:dyDescent="0.25">
      <c r="C72" t="s">
        <v>112</v>
      </c>
      <c r="D72">
        <v>1</v>
      </c>
      <c r="E72" t="s">
        <v>297</v>
      </c>
      <c r="F72">
        <v>3</v>
      </c>
      <c r="G72" s="3"/>
      <c r="H72" s="3"/>
      <c r="I72" s="3">
        <v>43045</v>
      </c>
      <c r="J72" s="3">
        <v>43070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3:36" x14ac:dyDescent="0.25">
      <c r="D73">
        <v>2</v>
      </c>
      <c r="E73" t="s">
        <v>18</v>
      </c>
      <c r="F73">
        <v>3</v>
      </c>
      <c r="G73" s="3"/>
      <c r="H73" s="3"/>
      <c r="I73" s="3"/>
      <c r="J73" s="3"/>
      <c r="K73" s="3">
        <v>43118</v>
      </c>
      <c r="L73" s="3">
        <v>43126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3:36" x14ac:dyDescent="0.25">
      <c r="D74">
        <v>3</v>
      </c>
      <c r="E74" t="s">
        <v>18</v>
      </c>
      <c r="F74">
        <v>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>
        <v>43286</v>
      </c>
      <c r="X74" s="3">
        <v>43294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3:36" x14ac:dyDescent="0.25">
      <c r="C75" t="s">
        <v>113</v>
      </c>
      <c r="D75">
        <v>1</v>
      </c>
      <c r="E75" t="s">
        <v>297</v>
      </c>
      <c r="F75">
        <v>3</v>
      </c>
      <c r="G75" s="3"/>
      <c r="H75" s="3"/>
      <c r="I75" s="3">
        <v>43045</v>
      </c>
      <c r="J75" s="3">
        <v>43070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3:36" x14ac:dyDescent="0.25">
      <c r="D76">
        <v>2</v>
      </c>
      <c r="E76" t="s">
        <v>18</v>
      </c>
      <c r="F76">
        <v>3</v>
      </c>
      <c r="G76" s="3"/>
      <c r="H76" s="3"/>
      <c r="I76" s="3"/>
      <c r="J76" s="3"/>
      <c r="K76" s="3">
        <v>43122</v>
      </c>
      <c r="L76" s="3">
        <v>43130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3:36" x14ac:dyDescent="0.25">
      <c r="D77">
        <v>3</v>
      </c>
      <c r="E77" t="s">
        <v>18</v>
      </c>
      <c r="F77">
        <v>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43291</v>
      </c>
      <c r="X77" s="3">
        <v>43299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3:36" x14ac:dyDescent="0.25">
      <c r="C78" t="s">
        <v>114</v>
      </c>
      <c r="D78">
        <v>1</v>
      </c>
      <c r="E78" t="s">
        <v>297</v>
      </c>
      <c r="F78">
        <v>3</v>
      </c>
      <c r="G78" s="3"/>
      <c r="H78" s="3"/>
      <c r="I78" s="3">
        <v>43045</v>
      </c>
      <c r="J78" s="3">
        <v>43070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3:36" x14ac:dyDescent="0.25">
      <c r="D79">
        <v>2</v>
      </c>
      <c r="E79" t="s">
        <v>18</v>
      </c>
      <c r="F79">
        <v>3</v>
      </c>
      <c r="G79" s="3"/>
      <c r="H79" s="3"/>
      <c r="I79" s="3"/>
      <c r="J79" s="3"/>
      <c r="K79" s="3">
        <v>43118</v>
      </c>
      <c r="L79" s="3">
        <v>43126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3:36" x14ac:dyDescent="0.25">
      <c r="D80">
        <v>3</v>
      </c>
      <c r="E80" t="s">
        <v>18</v>
      </c>
      <c r="F80">
        <v>3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>
        <v>43286</v>
      </c>
      <c r="X80" s="3">
        <v>43294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2:36" x14ac:dyDescent="0.25">
      <c r="C81" t="s">
        <v>115</v>
      </c>
      <c r="D81">
        <v>1</v>
      </c>
      <c r="E81" t="s">
        <v>297</v>
      </c>
      <c r="F81">
        <v>3</v>
      </c>
      <c r="G81" s="3"/>
      <c r="H81" s="3"/>
      <c r="I81" s="3">
        <v>43045</v>
      </c>
      <c r="J81" s="3">
        <v>43070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2:36" x14ac:dyDescent="0.25">
      <c r="D82">
        <v>2</v>
      </c>
      <c r="E82" t="s">
        <v>18</v>
      </c>
      <c r="F82">
        <v>3</v>
      </c>
      <c r="G82" s="3"/>
      <c r="H82" s="3"/>
      <c r="I82" s="3"/>
      <c r="J82" s="3"/>
      <c r="K82" s="3">
        <v>43122</v>
      </c>
      <c r="L82" s="3">
        <v>43130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2:36" x14ac:dyDescent="0.25">
      <c r="D83">
        <v>3</v>
      </c>
      <c r="E83" t="s">
        <v>18</v>
      </c>
      <c r="F83">
        <v>3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>
        <v>43291</v>
      </c>
      <c r="X83" s="3">
        <v>43299</v>
      </c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2:36" x14ac:dyDescent="0.25">
      <c r="C84" t="s">
        <v>116</v>
      </c>
      <c r="D84">
        <v>1</v>
      </c>
      <c r="E84" t="s">
        <v>297</v>
      </c>
      <c r="F84">
        <v>3</v>
      </c>
      <c r="G84" s="3"/>
      <c r="H84" s="3"/>
      <c r="I84" s="3">
        <v>43045</v>
      </c>
      <c r="J84" s="3">
        <v>43070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2:36" x14ac:dyDescent="0.25">
      <c r="D85">
        <v>2</v>
      </c>
      <c r="E85" t="s">
        <v>18</v>
      </c>
      <c r="F85">
        <v>3</v>
      </c>
      <c r="G85" s="3"/>
      <c r="H85" s="3"/>
      <c r="I85" s="3"/>
      <c r="J85" s="3"/>
      <c r="K85" s="3">
        <v>43122</v>
      </c>
      <c r="L85" s="3">
        <v>43130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2:36" x14ac:dyDescent="0.25">
      <c r="D86">
        <v>3</v>
      </c>
      <c r="E86" t="s">
        <v>18</v>
      </c>
      <c r="F86">
        <v>3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43291</v>
      </c>
      <c r="X86" s="3">
        <v>43299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2:36" x14ac:dyDescent="0.25">
      <c r="B87" t="s">
        <v>188</v>
      </c>
      <c r="C87" t="s">
        <v>189</v>
      </c>
      <c r="D87">
        <v>1</v>
      </c>
      <c r="E87" t="s">
        <v>18</v>
      </c>
      <c r="F87">
        <v>6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>
        <v>43231</v>
      </c>
      <c r="T87" s="3">
        <v>43241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2:36" x14ac:dyDescent="0.25">
      <c r="D88">
        <v>2</v>
      </c>
      <c r="E88" t="s">
        <v>18</v>
      </c>
      <c r="F88">
        <v>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>
        <v>43363</v>
      </c>
      <c r="AB88" s="3">
        <v>43371</v>
      </c>
      <c r="AC88" s="3"/>
      <c r="AD88" s="3"/>
      <c r="AE88" s="3"/>
      <c r="AF88" s="3"/>
      <c r="AG88" s="3"/>
      <c r="AH88" s="3"/>
      <c r="AI88" s="3"/>
      <c r="AJ88" s="3"/>
    </row>
    <row r="89" spans="2:36" x14ac:dyDescent="0.25">
      <c r="B89" t="s">
        <v>190</v>
      </c>
      <c r="C89" t="s">
        <v>190</v>
      </c>
      <c r="D89">
        <v>1</v>
      </c>
      <c r="E89" t="s">
        <v>18</v>
      </c>
      <c r="F89">
        <v>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>
        <v>43231</v>
      </c>
      <c r="T89" s="3">
        <v>43241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2:36" x14ac:dyDescent="0.25">
      <c r="D90">
        <v>2</v>
      </c>
      <c r="E90" t="s">
        <v>18</v>
      </c>
      <c r="F90">
        <v>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>
        <v>43363</v>
      </c>
      <c r="AB90" s="3">
        <v>43371</v>
      </c>
      <c r="AC90" s="3"/>
      <c r="AD90" s="3"/>
      <c r="AE90" s="3"/>
      <c r="AF90" s="3"/>
      <c r="AG90" s="3"/>
      <c r="AH90" s="3"/>
      <c r="AI90" s="3"/>
      <c r="AJ90" s="3"/>
    </row>
    <row r="91" spans="2:36" x14ac:dyDescent="0.25">
      <c r="B91" t="s">
        <v>63</v>
      </c>
      <c r="C91" t="s">
        <v>64</v>
      </c>
      <c r="D91">
        <v>1</v>
      </c>
      <c r="E91" t="s">
        <v>18</v>
      </c>
      <c r="F91">
        <v>3</v>
      </c>
      <c r="G91" s="3"/>
      <c r="H91" s="3"/>
      <c r="I91" s="3"/>
      <c r="J91" s="3"/>
      <c r="K91" s="3"/>
      <c r="L91" s="3"/>
      <c r="M91" s="3">
        <v>43138</v>
      </c>
      <c r="N91" s="3">
        <v>43146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2:36" x14ac:dyDescent="0.25">
      <c r="D92">
        <v>2</v>
      </c>
      <c r="E92" t="s">
        <v>18</v>
      </c>
      <c r="F92">
        <v>3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>
        <v>43332</v>
      </c>
      <c r="Z92" s="3">
        <v>43340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2:36" x14ac:dyDescent="0.25">
      <c r="C93" t="s">
        <v>65</v>
      </c>
      <c r="D93">
        <v>1</v>
      </c>
      <c r="E93" t="s">
        <v>18</v>
      </c>
      <c r="F93">
        <v>3</v>
      </c>
      <c r="G93" s="3"/>
      <c r="H93" s="3"/>
      <c r="I93" s="3"/>
      <c r="J93" s="3"/>
      <c r="K93" s="3"/>
      <c r="L93" s="3"/>
      <c r="M93" s="3">
        <v>43138</v>
      </c>
      <c r="N93" s="3">
        <v>43146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2:36" x14ac:dyDescent="0.25">
      <c r="D94">
        <v>2</v>
      </c>
      <c r="E94" t="s">
        <v>18</v>
      </c>
      <c r="F94">
        <v>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>
        <v>43332</v>
      </c>
      <c r="Z94" s="3">
        <v>43340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2:36" x14ac:dyDescent="0.25">
      <c r="C95" t="s">
        <v>69</v>
      </c>
      <c r="D95">
        <v>1</v>
      </c>
      <c r="E95" t="s">
        <v>18</v>
      </c>
      <c r="F95">
        <v>3</v>
      </c>
      <c r="G95" s="3"/>
      <c r="H95" s="3"/>
      <c r="I95" s="3"/>
      <c r="J95" s="3"/>
      <c r="K95" s="3"/>
      <c r="L95" s="3"/>
      <c r="M95" s="3">
        <v>43138</v>
      </c>
      <c r="N95" s="3">
        <v>43146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2:36" x14ac:dyDescent="0.25">
      <c r="D96">
        <v>2</v>
      </c>
      <c r="E96" t="s">
        <v>18</v>
      </c>
      <c r="F96">
        <v>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>
        <v>43332</v>
      </c>
      <c r="Z96" s="3">
        <v>43340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B97" t="s">
        <v>73</v>
      </c>
      <c r="C97" t="s">
        <v>73</v>
      </c>
      <c r="D97">
        <v>1</v>
      </c>
      <c r="E97" t="s">
        <v>18</v>
      </c>
      <c r="F97">
        <v>0.5</v>
      </c>
      <c r="G97" s="3"/>
      <c r="H97" s="3"/>
      <c r="I97" s="3"/>
      <c r="J97" s="3"/>
      <c r="K97" s="3">
        <v>43111</v>
      </c>
      <c r="L97" s="3">
        <v>43119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D98">
        <v>2</v>
      </c>
      <c r="E98" t="s">
        <v>18</v>
      </c>
      <c r="F98">
        <v>0.5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>
        <v>43227</v>
      </c>
      <c r="T98" s="3">
        <v>43236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t="s">
        <v>117</v>
      </c>
      <c r="B99" t="s">
        <v>118</v>
      </c>
      <c r="C99" t="s">
        <v>119</v>
      </c>
      <c r="D99">
        <v>1</v>
      </c>
      <c r="E99" t="s">
        <v>18</v>
      </c>
      <c r="F99">
        <v>4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>
        <v>43197</v>
      </c>
      <c r="R99" s="3">
        <v>43206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D100">
        <v>2</v>
      </c>
      <c r="E100" t="s">
        <v>18</v>
      </c>
      <c r="F100">
        <v>4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>
        <v>43394</v>
      </c>
      <c r="AD100" s="3">
        <v>43402</v>
      </c>
      <c r="AE100" s="3"/>
      <c r="AF100" s="3"/>
      <c r="AG100" s="3"/>
      <c r="AH100" s="3"/>
      <c r="AI100" s="3"/>
      <c r="AJ100" s="3"/>
    </row>
    <row r="101" spans="1:36" x14ac:dyDescent="0.25">
      <c r="C101" t="s">
        <v>120</v>
      </c>
      <c r="D101">
        <v>1</v>
      </c>
      <c r="E101" t="s">
        <v>18</v>
      </c>
      <c r="F101">
        <v>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v>43215</v>
      </c>
      <c r="T101" s="3">
        <v>43228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5">
      <c r="D102">
        <v>2</v>
      </c>
      <c r="E102" t="s">
        <v>18</v>
      </c>
      <c r="F102">
        <v>6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>
        <v>43411</v>
      </c>
      <c r="AF102" s="3">
        <v>43419</v>
      </c>
      <c r="AG102" s="3"/>
      <c r="AH102" s="3"/>
      <c r="AI102" s="3"/>
      <c r="AJ102" s="3"/>
    </row>
    <row r="103" spans="1:36" x14ac:dyDescent="0.25">
      <c r="C103" t="s">
        <v>121</v>
      </c>
      <c r="D103">
        <v>1</v>
      </c>
      <c r="E103" t="s">
        <v>18</v>
      </c>
      <c r="F103">
        <v>4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>
        <v>43197</v>
      </c>
      <c r="R103" s="3">
        <v>43206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5">
      <c r="D104">
        <v>2</v>
      </c>
      <c r="E104" t="s">
        <v>18</v>
      </c>
      <c r="F104">
        <v>4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v>43394</v>
      </c>
      <c r="AD104" s="3">
        <v>43402</v>
      </c>
      <c r="AE104" s="3"/>
      <c r="AF104" s="3"/>
      <c r="AG104" s="3"/>
      <c r="AH104" s="3"/>
      <c r="AI104" s="3"/>
      <c r="AJ104" s="3"/>
    </row>
    <row r="105" spans="1:36" x14ac:dyDescent="0.25">
      <c r="C105" t="s">
        <v>122</v>
      </c>
      <c r="D105">
        <v>1</v>
      </c>
      <c r="E105" t="s">
        <v>18</v>
      </c>
      <c r="F105">
        <v>4</v>
      </c>
      <c r="G105" s="3"/>
      <c r="H105" s="3"/>
      <c r="I105" s="3"/>
      <c r="J105" s="3"/>
      <c r="K105" s="3"/>
      <c r="L105" s="3"/>
      <c r="M105" s="3"/>
      <c r="N105" s="3"/>
      <c r="O105" s="3">
        <v>43166</v>
      </c>
      <c r="P105" s="3">
        <v>43178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5">
      <c r="D106">
        <v>2</v>
      </c>
      <c r="E106" t="s">
        <v>18</v>
      </c>
      <c r="F106">
        <v>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v>43364</v>
      </c>
      <c r="AD106" s="3">
        <v>43374</v>
      </c>
      <c r="AE106" s="3"/>
      <c r="AF106" s="3"/>
      <c r="AG106" s="3"/>
      <c r="AH106" s="3"/>
      <c r="AI106" s="3"/>
      <c r="AJ106" s="3"/>
    </row>
    <row r="107" spans="1:36" x14ac:dyDescent="0.25">
      <c r="C107" t="s">
        <v>123</v>
      </c>
      <c r="D107">
        <v>1</v>
      </c>
      <c r="E107" t="s">
        <v>18</v>
      </c>
      <c r="F107">
        <v>4</v>
      </c>
      <c r="G107" s="3"/>
      <c r="H107" s="3"/>
      <c r="I107" s="3"/>
      <c r="J107" s="3"/>
      <c r="K107" s="3"/>
      <c r="L107" s="3"/>
      <c r="M107" s="3"/>
      <c r="N107" s="3"/>
      <c r="O107" s="3">
        <v>43166</v>
      </c>
      <c r="P107" s="3">
        <v>43178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5">
      <c r="D108">
        <v>2</v>
      </c>
      <c r="E108" t="s">
        <v>18</v>
      </c>
      <c r="F108">
        <v>4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v>43364</v>
      </c>
      <c r="AD108" s="3">
        <v>43374</v>
      </c>
      <c r="AE108" s="3"/>
      <c r="AF108" s="3"/>
      <c r="AG108" s="3"/>
      <c r="AH108" s="3"/>
      <c r="AI108" s="3"/>
      <c r="AJ108" s="3"/>
    </row>
    <row r="109" spans="1:36" x14ac:dyDescent="0.25">
      <c r="C109" t="s">
        <v>124</v>
      </c>
      <c r="D109">
        <v>1</v>
      </c>
      <c r="E109" t="s">
        <v>18</v>
      </c>
      <c r="F109">
        <v>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>
        <v>43241</v>
      </c>
      <c r="T109" s="3">
        <v>43249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5">
      <c r="D110">
        <v>2</v>
      </c>
      <c r="E110" t="s">
        <v>18</v>
      </c>
      <c r="F110">
        <v>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>
        <v>43425</v>
      </c>
      <c r="AF110" s="3">
        <v>43433</v>
      </c>
      <c r="AG110" s="3"/>
      <c r="AH110" s="3"/>
      <c r="AI110" s="3"/>
      <c r="AJ110" s="3"/>
    </row>
    <row r="111" spans="1:36" x14ac:dyDescent="0.25">
      <c r="C111" t="s">
        <v>125</v>
      </c>
      <c r="D111">
        <v>1</v>
      </c>
      <c r="E111" t="s">
        <v>18</v>
      </c>
      <c r="F111">
        <v>4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>
        <v>43241</v>
      </c>
      <c r="T111" s="3">
        <v>43249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5">
      <c r="D112">
        <v>2</v>
      </c>
      <c r="E112" t="s">
        <v>18</v>
      </c>
      <c r="F112">
        <v>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>
        <v>43425</v>
      </c>
      <c r="AF112" s="3">
        <v>43433</v>
      </c>
      <c r="AG112" s="3"/>
      <c r="AH112" s="3"/>
      <c r="AI112" s="3"/>
      <c r="AJ112" s="3"/>
    </row>
    <row r="113" spans="2:36" x14ac:dyDescent="0.25">
      <c r="C113" t="s">
        <v>126</v>
      </c>
      <c r="D113">
        <v>1</v>
      </c>
      <c r="E113" t="s">
        <v>337</v>
      </c>
      <c r="F113">
        <v>12</v>
      </c>
      <c r="G113" s="3"/>
      <c r="H113" s="3"/>
      <c r="I113" s="3"/>
      <c r="J113" s="3"/>
      <c r="K113" s="3">
        <v>43112</v>
      </c>
      <c r="L113" s="3">
        <v>43122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2:36" x14ac:dyDescent="0.25">
      <c r="C114" t="s">
        <v>304</v>
      </c>
      <c r="D114">
        <v>1</v>
      </c>
      <c r="E114" t="s">
        <v>297</v>
      </c>
      <c r="F114">
        <v>6</v>
      </c>
      <c r="G114" s="3">
        <v>43032</v>
      </c>
      <c r="H114" s="3">
        <v>43052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2:36" x14ac:dyDescent="0.25">
      <c r="D115">
        <v>2</v>
      </c>
      <c r="E115" t="s">
        <v>18</v>
      </c>
      <c r="F115">
        <v>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>
        <v>43227</v>
      </c>
      <c r="T115" s="3">
        <v>43236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2:36" x14ac:dyDescent="0.25">
      <c r="D116">
        <v>3</v>
      </c>
      <c r="E116" t="s">
        <v>18</v>
      </c>
      <c r="F116">
        <v>6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>
        <v>43411</v>
      </c>
      <c r="AF116" s="3">
        <v>43419</v>
      </c>
      <c r="AG116" s="3"/>
      <c r="AH116" s="3"/>
      <c r="AI116" s="3"/>
      <c r="AJ116" s="3"/>
    </row>
    <row r="117" spans="2:36" x14ac:dyDescent="0.25">
      <c r="C117" t="s">
        <v>314</v>
      </c>
      <c r="D117">
        <v>1</v>
      </c>
      <c r="E117" t="s">
        <v>18</v>
      </c>
      <c r="F117">
        <v>6</v>
      </c>
      <c r="G117" s="3"/>
      <c r="H117" s="3"/>
      <c r="I117" s="3"/>
      <c r="J117" s="3"/>
      <c r="K117" s="3"/>
      <c r="L117" s="3"/>
      <c r="M117" s="3"/>
      <c r="N117" s="3"/>
      <c r="O117" s="3">
        <v>43152</v>
      </c>
      <c r="P117" s="3">
        <v>43161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2:36" x14ac:dyDescent="0.25">
      <c r="D118">
        <v>2</v>
      </c>
      <c r="E118" t="s">
        <v>18</v>
      </c>
      <c r="F118">
        <v>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>
        <v>43319</v>
      </c>
      <c r="Z118" s="3">
        <v>43327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:36" x14ac:dyDescent="0.25">
      <c r="B119" t="s">
        <v>127</v>
      </c>
      <c r="C119" t="s">
        <v>128</v>
      </c>
      <c r="D119">
        <v>1</v>
      </c>
      <c r="E119" t="s">
        <v>18</v>
      </c>
      <c r="F119">
        <v>4</v>
      </c>
      <c r="G119" s="3"/>
      <c r="H119" s="3"/>
      <c r="I119" s="3"/>
      <c r="J119" s="3"/>
      <c r="K119" s="3"/>
      <c r="L119" s="3"/>
      <c r="M119" s="3">
        <v>43124</v>
      </c>
      <c r="N119" s="3">
        <v>43132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D120">
        <v>2</v>
      </c>
      <c r="E120" t="s">
        <v>18</v>
      </c>
      <c r="F120">
        <v>4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>
        <v>43302</v>
      </c>
      <c r="X120" s="3">
        <v>43311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2:36" x14ac:dyDescent="0.25">
      <c r="C121" t="s">
        <v>129</v>
      </c>
      <c r="D121">
        <v>1</v>
      </c>
      <c r="E121" t="s">
        <v>18</v>
      </c>
      <c r="F121">
        <v>4</v>
      </c>
      <c r="G121" s="3"/>
      <c r="H121" s="3"/>
      <c r="I121" s="3"/>
      <c r="J121" s="3"/>
      <c r="K121" s="3"/>
      <c r="L121" s="3"/>
      <c r="M121" s="3">
        <v>43124</v>
      </c>
      <c r="N121" s="3">
        <v>43132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2:36" x14ac:dyDescent="0.25">
      <c r="D122">
        <v>2</v>
      </c>
      <c r="E122" t="s">
        <v>18</v>
      </c>
      <c r="F122">
        <v>4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>
        <v>43302</v>
      </c>
      <c r="X122" s="3">
        <v>43311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2:36" x14ac:dyDescent="0.25">
      <c r="B123" t="s">
        <v>130</v>
      </c>
      <c r="C123" t="s">
        <v>131</v>
      </c>
      <c r="D123">
        <v>1</v>
      </c>
      <c r="E123" t="s">
        <v>18</v>
      </c>
      <c r="F123">
        <v>6</v>
      </c>
      <c r="G123" s="3"/>
      <c r="H123" s="3"/>
      <c r="I123" s="3"/>
      <c r="J123" s="3"/>
      <c r="K123" s="3"/>
      <c r="L123" s="3"/>
      <c r="M123" s="3"/>
      <c r="N123" s="3"/>
      <c r="O123" s="3">
        <v>43180</v>
      </c>
      <c r="P123" s="3">
        <v>43188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2:36" x14ac:dyDescent="0.25">
      <c r="D124">
        <v>2</v>
      </c>
      <c r="E124" t="s">
        <v>18</v>
      </c>
      <c r="F124">
        <v>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>
        <v>43383</v>
      </c>
      <c r="AD124" s="3">
        <v>43391</v>
      </c>
      <c r="AE124" s="3"/>
      <c r="AF124" s="3"/>
      <c r="AG124" s="3"/>
      <c r="AH124" s="3"/>
      <c r="AI124" s="3"/>
      <c r="AJ124" s="3"/>
    </row>
    <row r="125" spans="2:36" x14ac:dyDescent="0.25">
      <c r="C125" t="s">
        <v>132</v>
      </c>
      <c r="D125">
        <v>1</v>
      </c>
      <c r="E125" t="s">
        <v>18</v>
      </c>
      <c r="F125">
        <v>6</v>
      </c>
      <c r="G125" s="3"/>
      <c r="H125" s="3"/>
      <c r="I125" s="3"/>
      <c r="J125" s="3"/>
      <c r="K125" s="3"/>
      <c r="L125" s="3"/>
      <c r="M125" s="3"/>
      <c r="N125" s="3"/>
      <c r="O125" s="3">
        <v>43180</v>
      </c>
      <c r="P125" s="3">
        <v>43188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2:36" x14ac:dyDescent="0.25">
      <c r="D126">
        <v>2</v>
      </c>
      <c r="E126" t="s">
        <v>18</v>
      </c>
      <c r="F126">
        <v>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>
        <v>43383</v>
      </c>
      <c r="AD126" s="3">
        <v>43391</v>
      </c>
      <c r="AE126" s="3"/>
      <c r="AF126" s="3"/>
      <c r="AG126" s="3"/>
      <c r="AH126" s="3"/>
      <c r="AI126" s="3"/>
      <c r="AJ126" s="3"/>
    </row>
    <row r="127" spans="2:36" x14ac:dyDescent="0.25">
      <c r="C127" t="s">
        <v>299</v>
      </c>
      <c r="D127">
        <v>1</v>
      </c>
      <c r="E127" t="s">
        <v>18</v>
      </c>
      <c r="F127">
        <v>6</v>
      </c>
      <c r="G127" s="3"/>
      <c r="H127" s="3"/>
      <c r="I127" s="3"/>
      <c r="J127" s="3"/>
      <c r="K127" s="3"/>
      <c r="L127" s="3"/>
      <c r="M127" s="3"/>
      <c r="N127" s="3"/>
      <c r="O127" s="3">
        <v>43152</v>
      </c>
      <c r="P127" s="3">
        <v>43161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2:36" x14ac:dyDescent="0.25">
      <c r="D128">
        <v>2</v>
      </c>
      <c r="E128" t="s">
        <v>18</v>
      </c>
      <c r="F128">
        <v>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>
        <v>43319</v>
      </c>
      <c r="Z128" s="3">
        <v>43327</v>
      </c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5">
      <c r="B129" t="s">
        <v>86</v>
      </c>
      <c r="C129" t="s">
        <v>315</v>
      </c>
      <c r="D129">
        <v>1</v>
      </c>
      <c r="E129" t="s">
        <v>337</v>
      </c>
      <c r="F129">
        <v>6</v>
      </c>
      <c r="G129" s="3"/>
      <c r="H129" s="3"/>
      <c r="I129" s="3"/>
      <c r="J129" s="3"/>
      <c r="K129" s="3"/>
      <c r="L129" s="3"/>
      <c r="M129" s="3">
        <v>43141</v>
      </c>
      <c r="N129" s="3">
        <v>43150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5">
      <c r="D130">
        <v>2</v>
      </c>
      <c r="E130" t="s">
        <v>337</v>
      </c>
      <c r="F130">
        <v>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43288</v>
      </c>
      <c r="X130" s="3">
        <v>43297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5">
      <c r="B131" t="s">
        <v>89</v>
      </c>
      <c r="C131" t="s">
        <v>90</v>
      </c>
      <c r="D131">
        <v>1</v>
      </c>
      <c r="E131" t="s">
        <v>338</v>
      </c>
      <c r="F131">
        <v>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>
        <v>43350</v>
      </c>
      <c r="AB131" s="3">
        <v>43360</v>
      </c>
      <c r="AC131" s="3"/>
      <c r="AD131" s="3"/>
      <c r="AE131" s="3"/>
      <c r="AF131" s="3"/>
      <c r="AG131" s="3"/>
      <c r="AH131" s="3"/>
      <c r="AI131" s="3"/>
      <c r="AJ131" s="3"/>
    </row>
    <row r="132" spans="1:36" x14ac:dyDescent="0.25">
      <c r="D132">
        <v>2</v>
      </c>
      <c r="E132" t="s">
        <v>339</v>
      </c>
      <c r="F132">
        <v>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>
        <v>43441</v>
      </c>
      <c r="AH132" s="3">
        <v>43451</v>
      </c>
      <c r="AI132" s="3"/>
      <c r="AJ132" s="3"/>
    </row>
    <row r="133" spans="1:36" x14ac:dyDescent="0.25">
      <c r="C133" t="s">
        <v>91</v>
      </c>
      <c r="D133">
        <v>1</v>
      </c>
      <c r="E133" t="s">
        <v>338</v>
      </c>
      <c r="F133">
        <v>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>
        <v>43350</v>
      </c>
      <c r="AB133" s="3">
        <v>43360</v>
      </c>
      <c r="AC133" s="3"/>
      <c r="AD133" s="3"/>
      <c r="AE133" s="3"/>
      <c r="AF133" s="3"/>
      <c r="AG133" s="3"/>
      <c r="AH133" s="3"/>
      <c r="AI133" s="3"/>
      <c r="AJ133" s="3"/>
    </row>
    <row r="134" spans="1:36" x14ac:dyDescent="0.25">
      <c r="D134">
        <v>2</v>
      </c>
      <c r="E134" t="s">
        <v>339</v>
      </c>
      <c r="F134">
        <v>6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>
        <v>43441</v>
      </c>
      <c r="AH134" s="3">
        <v>43451</v>
      </c>
      <c r="AI134" s="3"/>
      <c r="AJ134" s="3"/>
    </row>
    <row r="135" spans="1:36" x14ac:dyDescent="0.25">
      <c r="C135" t="s">
        <v>92</v>
      </c>
      <c r="D135">
        <v>1</v>
      </c>
      <c r="E135" t="s">
        <v>338</v>
      </c>
      <c r="F135">
        <v>6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>
        <v>43350</v>
      </c>
      <c r="AB135" s="3">
        <v>43360</v>
      </c>
      <c r="AC135" s="3"/>
      <c r="AD135" s="3"/>
      <c r="AE135" s="3"/>
      <c r="AF135" s="3"/>
      <c r="AG135" s="3"/>
      <c r="AH135" s="3"/>
      <c r="AI135" s="3"/>
      <c r="AJ135" s="3"/>
    </row>
    <row r="136" spans="1:36" x14ac:dyDescent="0.25">
      <c r="D136">
        <v>2</v>
      </c>
      <c r="E136" t="s">
        <v>339</v>
      </c>
      <c r="F136">
        <v>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>
        <v>43441</v>
      </c>
      <c r="AH136" s="3">
        <v>43451</v>
      </c>
      <c r="AI136" s="3"/>
      <c r="AJ136" s="3"/>
    </row>
    <row r="137" spans="1:36" x14ac:dyDescent="0.25">
      <c r="B137" t="s">
        <v>335</v>
      </c>
      <c r="C137" t="s">
        <v>336</v>
      </c>
      <c r="D137">
        <v>1</v>
      </c>
      <c r="E137" t="s">
        <v>340</v>
      </c>
      <c r="F137">
        <v>6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>
        <v>43313</v>
      </c>
      <c r="Z137" s="3">
        <v>43343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5">
      <c r="A138" t="s">
        <v>133</v>
      </c>
      <c r="B138" t="s">
        <v>134</v>
      </c>
      <c r="C138" t="s">
        <v>135</v>
      </c>
      <c r="D138">
        <v>1</v>
      </c>
      <c r="E138" t="s">
        <v>18</v>
      </c>
      <c r="F138">
        <v>6</v>
      </c>
      <c r="G138" s="3"/>
      <c r="H138" s="3"/>
      <c r="I138" s="3"/>
      <c r="J138" s="3"/>
      <c r="K138" s="3"/>
      <c r="L138" s="3"/>
      <c r="M138" s="3"/>
      <c r="N138" s="3"/>
      <c r="O138" s="3">
        <v>43157</v>
      </c>
      <c r="P138" s="3">
        <v>43165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5">
      <c r="D139">
        <v>2</v>
      </c>
      <c r="E139" t="s">
        <v>18</v>
      </c>
      <c r="F139">
        <v>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>
        <v>43308</v>
      </c>
      <c r="Z139" s="3">
        <v>43318</v>
      </c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C140" t="s">
        <v>136</v>
      </c>
      <c r="D140">
        <v>1</v>
      </c>
      <c r="E140" t="s">
        <v>18</v>
      </c>
      <c r="F140">
        <v>6</v>
      </c>
      <c r="G140" s="3"/>
      <c r="H140" s="3"/>
      <c r="I140" s="3"/>
      <c r="J140" s="3"/>
      <c r="K140" s="3"/>
      <c r="L140" s="3"/>
      <c r="M140" s="3"/>
      <c r="N140" s="3"/>
      <c r="O140" s="3">
        <v>43157</v>
      </c>
      <c r="P140" s="3">
        <v>43165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5">
      <c r="D141">
        <v>2</v>
      </c>
      <c r="E141" t="s">
        <v>18</v>
      </c>
      <c r="F141">
        <v>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>
        <v>43308</v>
      </c>
      <c r="Z141" s="3">
        <v>43318</v>
      </c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5">
      <c r="B142" t="s">
        <v>137</v>
      </c>
      <c r="C142" t="s">
        <v>137</v>
      </c>
      <c r="D142">
        <v>1</v>
      </c>
      <c r="E142" t="s">
        <v>297</v>
      </c>
      <c r="F142">
        <v>1</v>
      </c>
      <c r="G142" s="3"/>
      <c r="H142" s="3"/>
      <c r="I142" s="3"/>
      <c r="J142" s="3"/>
      <c r="K142" s="3">
        <v>43083</v>
      </c>
      <c r="L142" s="3">
        <v>43112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5">
      <c r="D143">
        <v>2</v>
      </c>
      <c r="E143" t="s">
        <v>18</v>
      </c>
      <c r="F143">
        <v>1</v>
      </c>
      <c r="G143" s="3"/>
      <c r="H143" s="3"/>
      <c r="I143" s="3"/>
      <c r="J143" s="3"/>
      <c r="K143" s="3"/>
      <c r="L143" s="3"/>
      <c r="M143" s="3"/>
      <c r="N143" s="3"/>
      <c r="O143" s="3">
        <v>43171</v>
      </c>
      <c r="P143" s="3">
        <v>43179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5">
      <c r="D144">
        <v>3</v>
      </c>
      <c r="E144" t="s">
        <v>18</v>
      </c>
      <c r="F144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>
        <v>43355</v>
      </c>
      <c r="AB144" s="3">
        <v>43363</v>
      </c>
      <c r="AC144" s="3"/>
      <c r="AD144" s="3"/>
      <c r="AE144" s="3"/>
      <c r="AF144" s="3"/>
      <c r="AG144" s="3"/>
      <c r="AH144" s="3"/>
      <c r="AI144" s="3"/>
      <c r="AJ144" s="3"/>
    </row>
    <row r="145" spans="2:36" x14ac:dyDescent="0.25">
      <c r="B145" t="s">
        <v>275</v>
      </c>
      <c r="C145" t="s">
        <v>275</v>
      </c>
      <c r="D145">
        <v>1</v>
      </c>
      <c r="E145" t="s">
        <v>337</v>
      </c>
      <c r="F145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>
        <v>43250</v>
      </c>
      <c r="V145" s="3">
        <v>43258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x14ac:dyDescent="0.25">
      <c r="D146">
        <v>2</v>
      </c>
      <c r="E146" t="s">
        <v>337</v>
      </c>
      <c r="F146">
        <v>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>
        <v>43434</v>
      </c>
      <c r="AH146" s="3">
        <v>43444</v>
      </c>
      <c r="AI146" s="3"/>
      <c r="AJ146" s="3"/>
    </row>
    <row r="147" spans="2:36" x14ac:dyDescent="0.25">
      <c r="B147" t="s">
        <v>279</v>
      </c>
      <c r="C147" t="s">
        <v>334</v>
      </c>
      <c r="D147">
        <v>1</v>
      </c>
      <c r="E147" t="s">
        <v>337</v>
      </c>
      <c r="F147">
        <v>3</v>
      </c>
      <c r="G147" s="3"/>
      <c r="H147" s="3"/>
      <c r="I147" s="3"/>
      <c r="J147" s="3"/>
      <c r="K147" s="3"/>
      <c r="L147" s="3"/>
      <c r="M147" s="3"/>
      <c r="N147" s="3"/>
      <c r="O147" s="3">
        <v>43158</v>
      </c>
      <c r="P147" s="3">
        <v>43166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x14ac:dyDescent="0.25">
      <c r="D148">
        <v>2</v>
      </c>
      <c r="E148" t="s">
        <v>18</v>
      </c>
      <c r="F148">
        <v>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>
        <v>43355</v>
      </c>
      <c r="AB148" s="3">
        <v>43363</v>
      </c>
      <c r="AC148" s="3"/>
      <c r="AD148" s="3"/>
      <c r="AE148" s="3"/>
      <c r="AF148" s="3"/>
      <c r="AG148" s="3"/>
      <c r="AH148" s="3"/>
      <c r="AI148" s="3"/>
      <c r="AJ148" s="3"/>
    </row>
    <row r="149" spans="2:36" x14ac:dyDescent="0.25">
      <c r="B149" t="s">
        <v>96</v>
      </c>
      <c r="C149" t="s">
        <v>138</v>
      </c>
      <c r="D149">
        <v>1</v>
      </c>
      <c r="E149" t="s">
        <v>337</v>
      </c>
      <c r="F149">
        <v>6</v>
      </c>
      <c r="G149" s="3"/>
      <c r="H149" s="3"/>
      <c r="I149" s="3"/>
      <c r="J149" s="3"/>
      <c r="K149" s="3"/>
      <c r="L149" s="3"/>
      <c r="M149" s="3">
        <v>43129</v>
      </c>
      <c r="N149" s="3">
        <v>43137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x14ac:dyDescent="0.25">
      <c r="C150" t="s">
        <v>139</v>
      </c>
      <c r="D150">
        <v>1</v>
      </c>
      <c r="E150" t="s">
        <v>18</v>
      </c>
      <c r="F150">
        <v>6</v>
      </c>
      <c r="G150" s="3"/>
      <c r="H150" s="3"/>
      <c r="I150" s="3"/>
      <c r="J150" s="3"/>
      <c r="K150" s="3"/>
      <c r="L150" s="3"/>
      <c r="M150" s="3">
        <v>43129</v>
      </c>
      <c r="N150" s="3">
        <v>43137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x14ac:dyDescent="0.25">
      <c r="D151">
        <v>2</v>
      </c>
      <c r="E151" t="s">
        <v>341</v>
      </c>
      <c r="F151">
        <v>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>
        <v>43370</v>
      </c>
      <c r="AD151" s="3">
        <v>43378</v>
      </c>
      <c r="AE151" s="3"/>
      <c r="AF151" s="3"/>
      <c r="AG151" s="3"/>
      <c r="AH151" s="3"/>
      <c r="AI151" s="3"/>
      <c r="AJ151" s="3"/>
    </row>
    <row r="152" spans="2:36" x14ac:dyDescent="0.25">
      <c r="C152" t="s">
        <v>140</v>
      </c>
      <c r="D152">
        <v>1</v>
      </c>
      <c r="E152" t="s">
        <v>18</v>
      </c>
      <c r="F152">
        <v>6</v>
      </c>
      <c r="G152" s="3"/>
      <c r="H152" s="3"/>
      <c r="I152" s="3"/>
      <c r="J152" s="3"/>
      <c r="K152" s="3"/>
      <c r="L152" s="3"/>
      <c r="M152" s="3">
        <v>43143</v>
      </c>
      <c r="N152" s="3">
        <v>43151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2:36" x14ac:dyDescent="0.25">
      <c r="D153">
        <v>2</v>
      </c>
      <c r="E153" t="s">
        <v>18</v>
      </c>
      <c r="F153">
        <v>6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>
        <v>43339</v>
      </c>
      <c r="AB153" s="3">
        <v>43347</v>
      </c>
      <c r="AC153" s="3"/>
      <c r="AD153" s="3"/>
      <c r="AE153" s="3"/>
      <c r="AF153" s="3"/>
      <c r="AG153" s="3"/>
      <c r="AH153" s="3"/>
      <c r="AI153" s="3"/>
      <c r="AJ153" s="3"/>
    </row>
    <row r="154" spans="2:36" x14ac:dyDescent="0.25">
      <c r="C154" t="s">
        <v>141</v>
      </c>
      <c r="D154">
        <v>1</v>
      </c>
      <c r="E154" t="s">
        <v>18</v>
      </c>
      <c r="F154">
        <v>6</v>
      </c>
      <c r="G154" s="3"/>
      <c r="H154" s="3"/>
      <c r="I154" s="3"/>
      <c r="J154" s="3"/>
      <c r="K154" s="3"/>
      <c r="L154" s="3"/>
      <c r="M154" s="3">
        <v>43129</v>
      </c>
      <c r="N154" s="3">
        <v>43137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2:36" x14ac:dyDescent="0.25">
      <c r="D155">
        <v>2</v>
      </c>
      <c r="E155" t="s">
        <v>341</v>
      </c>
      <c r="F155">
        <v>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>
        <v>43370</v>
      </c>
      <c r="AD155" s="3">
        <v>43378</v>
      </c>
      <c r="AE155" s="3"/>
      <c r="AF155" s="3"/>
      <c r="AG155" s="3"/>
      <c r="AH155" s="3"/>
      <c r="AI155" s="3"/>
      <c r="AJ155" s="3"/>
    </row>
    <row r="156" spans="2:36" x14ac:dyDescent="0.25">
      <c r="C156" t="s">
        <v>142</v>
      </c>
      <c r="D156">
        <v>1</v>
      </c>
      <c r="E156" t="s">
        <v>337</v>
      </c>
      <c r="F156">
        <v>6</v>
      </c>
      <c r="G156" s="3"/>
      <c r="H156" s="3"/>
      <c r="I156" s="3"/>
      <c r="J156" s="3"/>
      <c r="K156" s="3"/>
      <c r="L156" s="3"/>
      <c r="M156" s="3">
        <v>43129</v>
      </c>
      <c r="N156" s="3">
        <v>43137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2:36" x14ac:dyDescent="0.25">
      <c r="C157" t="s">
        <v>319</v>
      </c>
      <c r="D157">
        <v>1</v>
      </c>
      <c r="E157" t="s">
        <v>18</v>
      </c>
      <c r="F157">
        <v>6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>
        <v>43234</v>
      </c>
      <c r="T157" s="3">
        <v>43242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2:36" x14ac:dyDescent="0.25">
      <c r="D158">
        <v>2</v>
      </c>
      <c r="E158" t="s">
        <v>18</v>
      </c>
      <c r="F158">
        <v>6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v>43416</v>
      </c>
      <c r="AF158" s="3">
        <v>43424</v>
      </c>
      <c r="AG158" s="3"/>
      <c r="AH158" s="3"/>
      <c r="AI158" s="3"/>
      <c r="AJ158" s="3"/>
    </row>
    <row r="159" spans="2:36" x14ac:dyDescent="0.25">
      <c r="B159" t="s">
        <v>143</v>
      </c>
      <c r="C159" t="s">
        <v>144</v>
      </c>
      <c r="D159">
        <v>1</v>
      </c>
      <c r="E159" t="s">
        <v>18</v>
      </c>
      <c r="F159">
        <v>6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>
        <v>43217</v>
      </c>
      <c r="T159" s="3">
        <v>43231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2:36" x14ac:dyDescent="0.25">
      <c r="D160">
        <v>2</v>
      </c>
      <c r="E160" t="s">
        <v>18</v>
      </c>
      <c r="F160">
        <v>6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>
        <v>43400</v>
      </c>
      <c r="AF160" s="3">
        <v>43410</v>
      </c>
      <c r="AG160" s="3"/>
      <c r="AH160" s="3"/>
      <c r="AI160" s="3"/>
      <c r="AJ160" s="3"/>
    </row>
    <row r="161" spans="1:36" x14ac:dyDescent="0.25">
      <c r="C161" t="s">
        <v>145</v>
      </c>
      <c r="D161">
        <v>1</v>
      </c>
      <c r="E161" t="s">
        <v>297</v>
      </c>
      <c r="F161">
        <v>6</v>
      </c>
      <c r="G161" s="3">
        <v>43048</v>
      </c>
      <c r="H161" s="3">
        <v>43068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25">
      <c r="D162">
        <v>2</v>
      </c>
      <c r="E162" t="s">
        <v>18</v>
      </c>
      <c r="F162">
        <v>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>
        <v>43202</v>
      </c>
      <c r="R162" s="3">
        <v>43210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25">
      <c r="D163">
        <v>3</v>
      </c>
      <c r="E163" t="s">
        <v>18</v>
      </c>
      <c r="F163">
        <v>6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>
        <v>43385</v>
      </c>
      <c r="AD163" s="3">
        <v>43395</v>
      </c>
      <c r="AE163" s="3"/>
      <c r="AF163" s="3"/>
      <c r="AG163" s="3"/>
      <c r="AH163" s="3"/>
      <c r="AI163" s="3"/>
      <c r="AJ163" s="3"/>
    </row>
    <row r="164" spans="1:36" x14ac:dyDescent="0.25">
      <c r="C164" t="s">
        <v>146</v>
      </c>
      <c r="D164">
        <v>1</v>
      </c>
      <c r="E164" t="s">
        <v>297</v>
      </c>
      <c r="F164">
        <v>6</v>
      </c>
      <c r="G164" s="3">
        <v>43048</v>
      </c>
      <c r="H164" s="3">
        <v>43068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25">
      <c r="D165">
        <v>2</v>
      </c>
      <c r="E165" t="s">
        <v>18</v>
      </c>
      <c r="F165">
        <v>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>
        <v>43202</v>
      </c>
      <c r="R165" s="3">
        <v>43210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25">
      <c r="D166">
        <v>3</v>
      </c>
      <c r="E166" t="s">
        <v>18</v>
      </c>
      <c r="F166">
        <v>6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>
        <v>43385</v>
      </c>
      <c r="AD166" s="3">
        <v>43395</v>
      </c>
      <c r="AE166" s="3"/>
      <c r="AF166" s="3"/>
      <c r="AG166" s="3"/>
      <c r="AH166" s="3"/>
      <c r="AI166" s="3"/>
      <c r="AJ166" s="3"/>
    </row>
    <row r="167" spans="1:36" x14ac:dyDescent="0.25">
      <c r="C167" t="s">
        <v>296</v>
      </c>
      <c r="D167">
        <v>1</v>
      </c>
      <c r="E167" t="s">
        <v>297</v>
      </c>
      <c r="F167">
        <v>6</v>
      </c>
      <c r="G167" s="3">
        <v>43048</v>
      </c>
      <c r="H167" s="3">
        <v>43068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25">
      <c r="D168">
        <v>2</v>
      </c>
      <c r="E168" t="s">
        <v>18</v>
      </c>
      <c r="F168">
        <v>6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>
        <v>43202</v>
      </c>
      <c r="R168" s="3">
        <v>43210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25">
      <c r="D169">
        <v>3</v>
      </c>
      <c r="E169" t="s">
        <v>18</v>
      </c>
      <c r="F169">
        <v>6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>
        <v>43385</v>
      </c>
      <c r="AD169" s="3">
        <v>43395</v>
      </c>
      <c r="AE169" s="3"/>
      <c r="AF169" s="3"/>
      <c r="AG169" s="3"/>
      <c r="AH169" s="3"/>
      <c r="AI169" s="3"/>
      <c r="AJ169" s="3"/>
    </row>
    <row r="170" spans="1:36" x14ac:dyDescent="0.25">
      <c r="A170" t="s">
        <v>147</v>
      </c>
      <c r="B170" t="s">
        <v>148</v>
      </c>
      <c r="C170" t="s">
        <v>276</v>
      </c>
      <c r="D170">
        <v>1</v>
      </c>
      <c r="E170" t="s">
        <v>18</v>
      </c>
      <c r="F170">
        <v>4</v>
      </c>
      <c r="G170" s="3"/>
      <c r="H170" s="3"/>
      <c r="I170" s="3"/>
      <c r="J170" s="3"/>
      <c r="K170" s="3"/>
      <c r="L170" s="3"/>
      <c r="M170" s="3">
        <v>43127</v>
      </c>
      <c r="N170" s="3">
        <v>43136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25">
      <c r="D171">
        <v>2</v>
      </c>
      <c r="E171" t="s">
        <v>18</v>
      </c>
      <c r="F171">
        <v>4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>
        <v>43289</v>
      </c>
      <c r="X171" s="3">
        <v>43297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25">
      <c r="C172" t="s">
        <v>149</v>
      </c>
      <c r="D172">
        <v>1</v>
      </c>
      <c r="E172" t="s">
        <v>18</v>
      </c>
      <c r="F172">
        <v>6</v>
      </c>
      <c r="G172" s="3"/>
      <c r="H172" s="3"/>
      <c r="I172" s="3"/>
      <c r="J172" s="3"/>
      <c r="K172" s="3"/>
      <c r="L172" s="3"/>
      <c r="M172" s="3">
        <v>43139</v>
      </c>
      <c r="N172" s="3">
        <v>43147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25">
      <c r="D173">
        <v>2</v>
      </c>
      <c r="E173" t="s">
        <v>18</v>
      </c>
      <c r="F173">
        <v>6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43320</v>
      </c>
      <c r="Z173" s="3">
        <v>43328</v>
      </c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25">
      <c r="C174" t="s">
        <v>150</v>
      </c>
      <c r="D174">
        <v>1</v>
      </c>
      <c r="E174" t="s">
        <v>18</v>
      </c>
      <c r="F174">
        <v>6</v>
      </c>
      <c r="G174" s="3"/>
      <c r="H174" s="3"/>
      <c r="I174" s="3"/>
      <c r="J174" s="3"/>
      <c r="K174" s="3"/>
      <c r="L174" s="3"/>
      <c r="M174" s="3">
        <v>43139</v>
      </c>
      <c r="N174" s="3">
        <v>43147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5">
      <c r="D175">
        <v>2</v>
      </c>
      <c r="E175" t="s">
        <v>18</v>
      </c>
      <c r="F175">
        <v>6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>
        <v>43320</v>
      </c>
      <c r="Z175" s="3">
        <v>43328</v>
      </c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5">
      <c r="C176" t="s">
        <v>151</v>
      </c>
      <c r="D176">
        <v>1</v>
      </c>
      <c r="E176" t="s">
        <v>18</v>
      </c>
      <c r="F176">
        <v>6</v>
      </c>
      <c r="G176" s="3"/>
      <c r="H176" s="3"/>
      <c r="I176" s="3"/>
      <c r="J176" s="3"/>
      <c r="K176" s="3">
        <v>43112</v>
      </c>
      <c r="L176" s="3">
        <v>43122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2:36" x14ac:dyDescent="0.25">
      <c r="D177">
        <v>2</v>
      </c>
      <c r="E177" t="s">
        <v>18</v>
      </c>
      <c r="F177">
        <v>6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>
        <v>43273</v>
      </c>
      <c r="X177" s="3">
        <v>43283</v>
      </c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2:36" x14ac:dyDescent="0.25">
      <c r="C178" t="s">
        <v>152</v>
      </c>
      <c r="D178">
        <v>1</v>
      </c>
      <c r="E178" t="s">
        <v>18</v>
      </c>
      <c r="F178">
        <v>6</v>
      </c>
      <c r="G178" s="3"/>
      <c r="H178" s="3"/>
      <c r="I178" s="3"/>
      <c r="J178" s="3"/>
      <c r="K178" s="3"/>
      <c r="L178" s="3"/>
      <c r="M178" s="3">
        <v>43139</v>
      </c>
      <c r="N178" s="3">
        <v>43147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2:36" x14ac:dyDescent="0.25">
      <c r="D179">
        <v>2</v>
      </c>
      <c r="E179" t="s">
        <v>18</v>
      </c>
      <c r="F179">
        <v>6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>
        <v>43320</v>
      </c>
      <c r="Z179" s="3">
        <v>43328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2:36" x14ac:dyDescent="0.25">
      <c r="C180" t="s">
        <v>278</v>
      </c>
      <c r="D180">
        <v>1</v>
      </c>
      <c r="E180" t="s">
        <v>18</v>
      </c>
      <c r="F180">
        <v>4</v>
      </c>
      <c r="G180" s="3"/>
      <c r="H180" s="3"/>
      <c r="I180" s="3"/>
      <c r="J180" s="3"/>
      <c r="K180" s="3"/>
      <c r="L180" s="3"/>
      <c r="M180" s="3">
        <v>43127</v>
      </c>
      <c r="N180" s="3">
        <v>43136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2:36" x14ac:dyDescent="0.25">
      <c r="D181">
        <v>2</v>
      </c>
      <c r="E181" t="s">
        <v>18</v>
      </c>
      <c r="F181">
        <v>4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43289</v>
      </c>
      <c r="X181" s="3">
        <v>43297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2:36" x14ac:dyDescent="0.25">
      <c r="C182" t="s">
        <v>311</v>
      </c>
      <c r="D182">
        <v>1</v>
      </c>
      <c r="E182" t="s">
        <v>18</v>
      </c>
      <c r="F182">
        <v>6</v>
      </c>
      <c r="G182" s="3"/>
      <c r="H182" s="3"/>
      <c r="I182" s="3"/>
      <c r="J182" s="3"/>
      <c r="K182" s="3"/>
      <c r="L182" s="3"/>
      <c r="M182" s="3">
        <v>43127</v>
      </c>
      <c r="N182" s="3">
        <v>43136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2:36" x14ac:dyDescent="0.25">
      <c r="D183">
        <v>2</v>
      </c>
      <c r="E183" t="s">
        <v>18</v>
      </c>
      <c r="F183">
        <v>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>
        <v>43289</v>
      </c>
      <c r="X183" s="3">
        <v>43297</v>
      </c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2:36" x14ac:dyDescent="0.25">
      <c r="B184" t="s">
        <v>127</v>
      </c>
      <c r="C184" t="s">
        <v>300</v>
      </c>
      <c r="D184">
        <v>1</v>
      </c>
      <c r="E184" t="s">
        <v>18</v>
      </c>
      <c r="F184">
        <v>6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>
        <v>43259</v>
      </c>
      <c r="V184" s="3">
        <v>43271</v>
      </c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2:36" x14ac:dyDescent="0.25">
      <c r="D185">
        <v>2</v>
      </c>
      <c r="E185" t="s">
        <v>18</v>
      </c>
      <c r="F185">
        <v>6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>
        <v>43412</v>
      </c>
      <c r="AF185" s="3">
        <v>43420</v>
      </c>
      <c r="AG185" s="3"/>
      <c r="AH185" s="3"/>
      <c r="AI185" s="3"/>
      <c r="AJ185" s="3"/>
    </row>
    <row r="186" spans="2:36" x14ac:dyDescent="0.25">
      <c r="B186" t="s">
        <v>153</v>
      </c>
      <c r="C186" t="s">
        <v>154</v>
      </c>
      <c r="D186">
        <v>1</v>
      </c>
      <c r="E186" t="s">
        <v>297</v>
      </c>
      <c r="F186">
        <v>7</v>
      </c>
      <c r="G186" s="3">
        <v>43031</v>
      </c>
      <c r="H186" s="3">
        <v>43049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2:36" x14ac:dyDescent="0.25">
      <c r="D187">
        <v>2</v>
      </c>
      <c r="E187" t="s">
        <v>18</v>
      </c>
      <c r="F187">
        <v>7</v>
      </c>
      <c r="G187" s="3"/>
      <c r="H187" s="3"/>
      <c r="I187" s="3"/>
      <c r="J187" s="3"/>
      <c r="K187" s="3"/>
      <c r="L187" s="3"/>
      <c r="M187" s="3"/>
      <c r="N187" s="3"/>
      <c r="O187" s="3">
        <v>43165</v>
      </c>
      <c r="P187" s="3">
        <v>43175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2:36" x14ac:dyDescent="0.25">
      <c r="D188">
        <v>3</v>
      </c>
      <c r="E188" t="s">
        <v>18</v>
      </c>
      <c r="F188">
        <v>7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>
        <v>43351</v>
      </c>
      <c r="AB188" s="3">
        <v>43360</v>
      </c>
      <c r="AC188" s="3"/>
      <c r="AD188" s="3"/>
      <c r="AE188" s="3"/>
      <c r="AF188" s="3"/>
      <c r="AG188" s="3"/>
      <c r="AH188" s="3"/>
      <c r="AI188" s="3"/>
      <c r="AJ188" s="3"/>
    </row>
    <row r="189" spans="2:36" x14ac:dyDescent="0.25">
      <c r="C189" t="s">
        <v>155</v>
      </c>
      <c r="D189">
        <v>1</v>
      </c>
      <c r="E189" t="s">
        <v>18</v>
      </c>
      <c r="F189">
        <v>5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>
        <v>43259</v>
      </c>
      <c r="V189" s="3">
        <v>43271</v>
      </c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2:36" x14ac:dyDescent="0.25">
      <c r="D190">
        <v>2</v>
      </c>
      <c r="E190" t="s">
        <v>18</v>
      </c>
      <c r="F190">
        <v>5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>
        <v>43412</v>
      </c>
      <c r="AF190" s="3">
        <v>43420</v>
      </c>
      <c r="AG190" s="3"/>
      <c r="AH190" s="3"/>
      <c r="AI190" s="3"/>
      <c r="AJ190" s="3"/>
    </row>
    <row r="191" spans="2:36" x14ac:dyDescent="0.25">
      <c r="C191" t="s">
        <v>156</v>
      </c>
      <c r="D191">
        <v>1</v>
      </c>
      <c r="E191" t="s">
        <v>18</v>
      </c>
      <c r="F191">
        <v>7</v>
      </c>
      <c r="G191" s="3"/>
      <c r="H191" s="3"/>
      <c r="I191" s="3"/>
      <c r="J191" s="3"/>
      <c r="K191" s="3"/>
      <c r="L191" s="3"/>
      <c r="M191" s="3"/>
      <c r="N191" s="3"/>
      <c r="O191" s="3">
        <v>43165</v>
      </c>
      <c r="P191" s="3">
        <v>43175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2:36" x14ac:dyDescent="0.25">
      <c r="D192">
        <v>2</v>
      </c>
      <c r="E192" t="s">
        <v>18</v>
      </c>
      <c r="F192">
        <v>7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>
        <v>43351</v>
      </c>
      <c r="AB192" s="3">
        <v>43360</v>
      </c>
      <c r="AC192" s="3"/>
      <c r="AD192" s="3"/>
      <c r="AE192" s="3"/>
      <c r="AF192" s="3"/>
      <c r="AG192" s="3"/>
      <c r="AH192" s="3"/>
      <c r="AI192" s="3"/>
      <c r="AJ192" s="3"/>
    </row>
    <row r="193" spans="3:36" x14ac:dyDescent="0.25">
      <c r="C193" t="s">
        <v>157</v>
      </c>
      <c r="D193">
        <v>1</v>
      </c>
      <c r="E193" t="s">
        <v>18</v>
      </c>
      <c r="F193">
        <v>5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>
        <v>43228</v>
      </c>
      <c r="T193" s="3">
        <v>43237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3:36" x14ac:dyDescent="0.25">
      <c r="D194">
        <v>2</v>
      </c>
      <c r="E194" t="s">
        <v>18</v>
      </c>
      <c r="F194">
        <v>5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>
        <v>43396</v>
      </c>
      <c r="AD194" s="3">
        <v>43404</v>
      </c>
      <c r="AE194" s="3"/>
      <c r="AF194" s="3"/>
      <c r="AG194" s="3"/>
      <c r="AH194" s="3"/>
      <c r="AI194" s="3"/>
      <c r="AJ194" s="3"/>
    </row>
    <row r="195" spans="3:36" x14ac:dyDescent="0.25">
      <c r="C195" t="s">
        <v>158</v>
      </c>
      <c r="D195">
        <v>1</v>
      </c>
      <c r="E195" t="s">
        <v>18</v>
      </c>
      <c r="F195">
        <v>5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>
        <v>43210</v>
      </c>
      <c r="T195" s="3">
        <v>43223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3:36" x14ac:dyDescent="0.25">
      <c r="D196">
        <v>2</v>
      </c>
      <c r="E196" t="s">
        <v>18</v>
      </c>
      <c r="F196">
        <v>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v>43381</v>
      </c>
      <c r="AD196" s="3">
        <v>43389</v>
      </c>
      <c r="AE196" s="3"/>
      <c r="AF196" s="3"/>
      <c r="AG196" s="3"/>
      <c r="AH196" s="3"/>
      <c r="AI196" s="3"/>
      <c r="AJ196" s="3"/>
    </row>
    <row r="197" spans="3:36" x14ac:dyDescent="0.25">
      <c r="C197" t="s">
        <v>159</v>
      </c>
      <c r="D197">
        <v>1</v>
      </c>
      <c r="E197" t="s">
        <v>18</v>
      </c>
      <c r="F197">
        <v>6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>
        <v>43210</v>
      </c>
      <c r="T197" s="3">
        <v>43223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3:36" x14ac:dyDescent="0.25">
      <c r="D198">
        <v>2</v>
      </c>
      <c r="E198" t="s">
        <v>18</v>
      </c>
      <c r="F198">
        <v>6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>
        <v>43381</v>
      </c>
      <c r="AD198" s="3">
        <v>43389</v>
      </c>
      <c r="AE198" s="3"/>
      <c r="AF198" s="3"/>
      <c r="AG198" s="3"/>
      <c r="AH198" s="3"/>
      <c r="AI198" s="3"/>
      <c r="AJ198" s="3"/>
    </row>
    <row r="199" spans="3:36" x14ac:dyDescent="0.25">
      <c r="C199" t="s">
        <v>160</v>
      </c>
      <c r="D199">
        <v>1</v>
      </c>
      <c r="E199" t="s">
        <v>18</v>
      </c>
      <c r="F199">
        <v>3</v>
      </c>
      <c r="G199" s="3"/>
      <c r="H199" s="3"/>
      <c r="I199" s="3"/>
      <c r="J199" s="3"/>
      <c r="K199" s="3"/>
      <c r="L199" s="3"/>
      <c r="M199" s="3"/>
      <c r="N199" s="3"/>
      <c r="O199" s="3">
        <v>43153</v>
      </c>
      <c r="P199" s="3">
        <v>43164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3:36" x14ac:dyDescent="0.25">
      <c r="C200" t="s">
        <v>161</v>
      </c>
      <c r="D200">
        <v>1</v>
      </c>
      <c r="E200" t="s">
        <v>18</v>
      </c>
      <c r="F200">
        <v>7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43334</v>
      </c>
      <c r="Z200" s="3">
        <v>43342</v>
      </c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3:36" x14ac:dyDescent="0.25">
      <c r="C201" t="s">
        <v>162</v>
      </c>
      <c r="D201">
        <v>1</v>
      </c>
      <c r="E201" t="s">
        <v>18</v>
      </c>
      <c r="F201">
        <v>5</v>
      </c>
      <c r="G201" s="3"/>
      <c r="H201" s="3"/>
      <c r="I201" s="3"/>
      <c r="J201" s="3"/>
      <c r="K201" s="3"/>
      <c r="L201" s="3"/>
      <c r="M201" s="3"/>
      <c r="N201" s="3"/>
      <c r="O201" s="3">
        <v>43153</v>
      </c>
      <c r="P201" s="3">
        <v>43164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3:36" x14ac:dyDescent="0.25">
      <c r="D202">
        <v>2</v>
      </c>
      <c r="E202" t="s">
        <v>18</v>
      </c>
      <c r="F202">
        <v>5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>
        <v>43334</v>
      </c>
      <c r="Z202" s="3">
        <v>43342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3:36" x14ac:dyDescent="0.25">
      <c r="C203" t="s">
        <v>163</v>
      </c>
      <c r="D203">
        <v>1</v>
      </c>
      <c r="E203" t="s">
        <v>18</v>
      </c>
      <c r="F203">
        <v>6</v>
      </c>
      <c r="G203" s="3"/>
      <c r="H203" s="3"/>
      <c r="I203" s="3"/>
      <c r="J203" s="3"/>
      <c r="K203" s="3"/>
      <c r="L203" s="3"/>
      <c r="M203" s="3"/>
      <c r="N203" s="3"/>
      <c r="O203" s="3">
        <v>43153</v>
      </c>
      <c r="P203" s="3">
        <v>43164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3:36" x14ac:dyDescent="0.25">
      <c r="D204">
        <v>2</v>
      </c>
      <c r="E204" t="s">
        <v>18</v>
      </c>
      <c r="F204">
        <v>6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>
        <v>43334</v>
      </c>
      <c r="Z204" s="3">
        <v>43342</v>
      </c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3:36" x14ac:dyDescent="0.25">
      <c r="C205" t="s">
        <v>164</v>
      </c>
      <c r="D205">
        <v>1</v>
      </c>
      <c r="E205" t="s">
        <v>18</v>
      </c>
      <c r="F205">
        <v>6</v>
      </c>
      <c r="G205" s="3"/>
      <c r="H205" s="3"/>
      <c r="I205" s="3"/>
      <c r="J205" s="3"/>
      <c r="K205" s="3"/>
      <c r="L205" s="3"/>
      <c r="M205" s="3"/>
      <c r="N205" s="3"/>
      <c r="O205" s="3">
        <v>43153</v>
      </c>
      <c r="P205" s="3">
        <v>43164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3:36" x14ac:dyDescent="0.25">
      <c r="D206">
        <v>2</v>
      </c>
      <c r="E206" t="s">
        <v>18</v>
      </c>
      <c r="F206">
        <v>6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>
        <v>43334</v>
      </c>
      <c r="Z206" s="3">
        <v>43342</v>
      </c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3:36" x14ac:dyDescent="0.25">
      <c r="C207" t="s">
        <v>165</v>
      </c>
      <c r="D207">
        <v>1</v>
      </c>
      <c r="E207" t="s">
        <v>18</v>
      </c>
      <c r="F207">
        <v>5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>
        <v>43198</v>
      </c>
      <c r="R207" s="3">
        <v>43206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3:36" x14ac:dyDescent="0.25">
      <c r="D208">
        <v>2</v>
      </c>
      <c r="E208" t="s">
        <v>18</v>
      </c>
      <c r="F208">
        <v>5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>
        <v>43362</v>
      </c>
      <c r="AB208" s="3">
        <v>43370</v>
      </c>
      <c r="AC208" s="3"/>
      <c r="AD208" s="3"/>
      <c r="AE208" s="3"/>
      <c r="AF208" s="3"/>
      <c r="AG208" s="3"/>
      <c r="AH208" s="3"/>
      <c r="AI208" s="3"/>
      <c r="AJ208" s="3"/>
    </row>
    <row r="209" spans="1:36" x14ac:dyDescent="0.25">
      <c r="C209" t="s">
        <v>166</v>
      </c>
      <c r="D209">
        <v>1</v>
      </c>
      <c r="E209" t="s">
        <v>18</v>
      </c>
      <c r="F209">
        <v>7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>
        <v>43228</v>
      </c>
      <c r="T209" s="3">
        <v>43237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x14ac:dyDescent="0.25">
      <c r="D210">
        <v>2</v>
      </c>
      <c r="E210" t="s">
        <v>18</v>
      </c>
      <c r="F210">
        <v>7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43396</v>
      </c>
      <c r="AD210" s="3">
        <v>43404</v>
      </c>
      <c r="AE210" s="3"/>
      <c r="AF210" s="3"/>
      <c r="AG210" s="3"/>
      <c r="AH210" s="3"/>
      <c r="AI210" s="3"/>
      <c r="AJ210" s="3"/>
    </row>
    <row r="211" spans="1:36" x14ac:dyDescent="0.25">
      <c r="C211" t="s">
        <v>167</v>
      </c>
      <c r="D211">
        <v>1</v>
      </c>
      <c r="E211" t="s">
        <v>297</v>
      </c>
      <c r="F211">
        <v>7</v>
      </c>
      <c r="G211" s="3">
        <v>43031</v>
      </c>
      <c r="H211" s="3">
        <v>43049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x14ac:dyDescent="0.25">
      <c r="D212">
        <v>2</v>
      </c>
      <c r="E212" t="s">
        <v>18</v>
      </c>
      <c r="F212">
        <v>7</v>
      </c>
      <c r="G212" s="3"/>
      <c r="H212" s="3"/>
      <c r="I212" s="3"/>
      <c r="J212" s="3"/>
      <c r="K212" s="3"/>
      <c r="L212" s="3"/>
      <c r="M212" s="3"/>
      <c r="N212" s="3"/>
      <c r="O212" s="3">
        <v>43165</v>
      </c>
      <c r="P212" s="3">
        <v>43175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x14ac:dyDescent="0.25">
      <c r="D213">
        <v>3</v>
      </c>
      <c r="E213" t="s">
        <v>18</v>
      </c>
      <c r="F213">
        <v>7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>
        <v>43351</v>
      </c>
      <c r="AB213" s="3">
        <v>43360</v>
      </c>
      <c r="AC213" s="3"/>
      <c r="AD213" s="3"/>
      <c r="AE213" s="3"/>
      <c r="AF213" s="3"/>
      <c r="AG213" s="3"/>
      <c r="AH213" s="3"/>
      <c r="AI213" s="3"/>
      <c r="AJ213" s="3"/>
    </row>
    <row r="214" spans="1:36" x14ac:dyDescent="0.25">
      <c r="C214" t="s">
        <v>298</v>
      </c>
      <c r="D214">
        <v>1</v>
      </c>
      <c r="E214" t="s">
        <v>18</v>
      </c>
      <c r="F214">
        <v>6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>
        <v>43198</v>
      </c>
      <c r="R214" s="3">
        <v>43206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x14ac:dyDescent="0.25">
      <c r="D215">
        <v>2</v>
      </c>
      <c r="E215" t="s">
        <v>18</v>
      </c>
      <c r="F215">
        <v>6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>
        <v>43362</v>
      </c>
      <c r="AB215" s="3">
        <v>43370</v>
      </c>
      <c r="AC215" s="3"/>
      <c r="AD215" s="3"/>
      <c r="AE215" s="3"/>
      <c r="AF215" s="3"/>
      <c r="AG215" s="3"/>
      <c r="AH215" s="3"/>
      <c r="AI215" s="3"/>
      <c r="AJ215" s="3"/>
    </row>
    <row r="216" spans="1:36" x14ac:dyDescent="0.25">
      <c r="C216" t="s">
        <v>301</v>
      </c>
      <c r="D216">
        <v>1</v>
      </c>
      <c r="E216" t="s">
        <v>18</v>
      </c>
      <c r="F216">
        <v>6</v>
      </c>
      <c r="G216" s="3"/>
      <c r="H216" s="3"/>
      <c r="I216" s="3"/>
      <c r="J216" s="3"/>
      <c r="K216" s="3">
        <v>43112</v>
      </c>
      <c r="L216" s="3">
        <v>43122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x14ac:dyDescent="0.25">
      <c r="D217">
        <v>2</v>
      </c>
      <c r="E217" t="s">
        <v>18</v>
      </c>
      <c r="F217">
        <v>6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43273</v>
      </c>
      <c r="X217" s="3">
        <v>43283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x14ac:dyDescent="0.25">
      <c r="C218" t="s">
        <v>307</v>
      </c>
      <c r="D218">
        <v>1</v>
      </c>
      <c r="E218" t="s">
        <v>18</v>
      </c>
      <c r="F218">
        <v>6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>
        <v>43259</v>
      </c>
      <c r="V218" s="3">
        <v>43271</v>
      </c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x14ac:dyDescent="0.25">
      <c r="D219">
        <v>2</v>
      </c>
      <c r="E219" t="s">
        <v>18</v>
      </c>
      <c r="F219">
        <v>6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>
        <v>43412</v>
      </c>
      <c r="AF219" s="3">
        <v>43420</v>
      </c>
      <c r="AG219" s="3"/>
      <c r="AH219" s="3"/>
      <c r="AI219" s="3"/>
      <c r="AJ219" s="3"/>
    </row>
    <row r="220" spans="1:36" x14ac:dyDescent="0.25">
      <c r="A220" t="s">
        <v>168</v>
      </c>
      <c r="B220" t="s">
        <v>22</v>
      </c>
      <c r="C220" t="s">
        <v>23</v>
      </c>
      <c r="D220">
        <v>1</v>
      </c>
      <c r="E220" t="s">
        <v>297</v>
      </c>
      <c r="F220">
        <v>6</v>
      </c>
      <c r="G220" s="3">
        <v>43031</v>
      </c>
      <c r="H220" s="3">
        <v>43042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5">
      <c r="D221">
        <v>2</v>
      </c>
      <c r="E221" t="s">
        <v>18</v>
      </c>
      <c r="F221">
        <v>6</v>
      </c>
      <c r="G221" s="3"/>
      <c r="H221" s="3"/>
      <c r="I221" s="3"/>
      <c r="J221" s="3"/>
      <c r="K221" s="3"/>
      <c r="L221" s="3"/>
      <c r="M221" s="3"/>
      <c r="N221" s="3"/>
      <c r="O221" s="3">
        <v>43174</v>
      </c>
      <c r="P221" s="3">
        <v>43182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5">
      <c r="D222">
        <v>3</v>
      </c>
      <c r="E222" t="s">
        <v>18</v>
      </c>
      <c r="F222">
        <v>6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>
        <v>43393</v>
      </c>
      <c r="AD222" s="3">
        <v>43402</v>
      </c>
      <c r="AE222" s="3"/>
      <c r="AF222" s="3"/>
      <c r="AG222" s="3"/>
      <c r="AH222" s="3"/>
      <c r="AI222" s="3"/>
      <c r="AJ222" s="3"/>
    </row>
    <row r="223" spans="1:36" x14ac:dyDescent="0.25">
      <c r="C223" t="s">
        <v>24</v>
      </c>
      <c r="D223">
        <v>1</v>
      </c>
      <c r="E223" t="s">
        <v>297</v>
      </c>
      <c r="F223">
        <v>6</v>
      </c>
      <c r="G223" s="3">
        <v>43031</v>
      </c>
      <c r="H223" s="3">
        <v>43042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5">
      <c r="D224">
        <v>2</v>
      </c>
      <c r="E224" t="s">
        <v>18</v>
      </c>
      <c r="F224">
        <v>6</v>
      </c>
      <c r="G224" s="3"/>
      <c r="H224" s="3"/>
      <c r="I224" s="3"/>
      <c r="J224" s="3"/>
      <c r="K224" s="3"/>
      <c r="L224" s="3"/>
      <c r="M224" s="3"/>
      <c r="N224" s="3"/>
      <c r="O224" s="3">
        <v>43174</v>
      </c>
      <c r="P224" s="3">
        <v>43182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2:36" x14ac:dyDescent="0.25">
      <c r="D225">
        <v>3</v>
      </c>
      <c r="E225" t="s">
        <v>18</v>
      </c>
      <c r="F225">
        <v>6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>
        <v>43393</v>
      </c>
      <c r="AD225" s="3">
        <v>43402</v>
      </c>
      <c r="AE225" s="3"/>
      <c r="AF225" s="3"/>
      <c r="AG225" s="3"/>
      <c r="AH225" s="3"/>
      <c r="AI225" s="3"/>
      <c r="AJ225" s="3"/>
    </row>
    <row r="226" spans="2:36" x14ac:dyDescent="0.25">
      <c r="B226" t="s">
        <v>25</v>
      </c>
      <c r="C226" t="s">
        <v>26</v>
      </c>
      <c r="D226">
        <v>1</v>
      </c>
      <c r="E226" t="s">
        <v>18</v>
      </c>
      <c r="F226">
        <v>6</v>
      </c>
      <c r="G226" s="3"/>
      <c r="H226" s="3"/>
      <c r="I226" s="3"/>
      <c r="J226" s="3"/>
      <c r="K226" s="3"/>
      <c r="L226" s="3"/>
      <c r="M226" s="3">
        <v>43124</v>
      </c>
      <c r="N226" s="3">
        <v>43132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2:36" x14ac:dyDescent="0.25">
      <c r="D227">
        <v>2</v>
      </c>
      <c r="E227" t="s">
        <v>18</v>
      </c>
      <c r="F227">
        <v>6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43301</v>
      </c>
      <c r="X227" s="3">
        <v>43311</v>
      </c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2:36" x14ac:dyDescent="0.25">
      <c r="C228" t="s">
        <v>27</v>
      </c>
      <c r="D228">
        <v>1</v>
      </c>
      <c r="E228" t="s">
        <v>18</v>
      </c>
      <c r="F228">
        <v>6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>
        <v>43196</v>
      </c>
      <c r="R228" s="3">
        <v>43206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2:36" x14ac:dyDescent="0.25">
      <c r="D229">
        <v>2</v>
      </c>
      <c r="E229" t="s">
        <v>18</v>
      </c>
      <c r="F229">
        <v>6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>
        <v>43379</v>
      </c>
      <c r="AD229" s="3">
        <v>43388</v>
      </c>
      <c r="AE229" s="3"/>
      <c r="AF229" s="3"/>
      <c r="AG229" s="3"/>
      <c r="AH229" s="3"/>
      <c r="AI229" s="3"/>
      <c r="AJ229" s="3"/>
    </row>
    <row r="230" spans="2:36" x14ac:dyDescent="0.25">
      <c r="C230" t="s">
        <v>28</v>
      </c>
      <c r="D230">
        <v>1</v>
      </c>
      <c r="E230" t="s">
        <v>18</v>
      </c>
      <c r="F230">
        <v>6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>
        <v>43196</v>
      </c>
      <c r="R230" s="3">
        <v>43206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2:36" x14ac:dyDescent="0.25">
      <c r="D231">
        <v>2</v>
      </c>
      <c r="E231" t="s">
        <v>18</v>
      </c>
      <c r="F231">
        <v>6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>
        <v>43379</v>
      </c>
      <c r="AD231" s="3">
        <v>43388</v>
      </c>
      <c r="AE231" s="3"/>
      <c r="AF231" s="3"/>
      <c r="AG231" s="3"/>
      <c r="AH231" s="3"/>
      <c r="AI231" s="3"/>
      <c r="AJ231" s="3"/>
    </row>
    <row r="232" spans="2:36" x14ac:dyDescent="0.25">
      <c r="C232" t="s">
        <v>29</v>
      </c>
      <c r="D232">
        <v>1</v>
      </c>
      <c r="E232" t="s">
        <v>18</v>
      </c>
      <c r="F232">
        <v>6</v>
      </c>
      <c r="G232" s="3"/>
      <c r="H232" s="3"/>
      <c r="I232" s="3"/>
      <c r="J232" s="3"/>
      <c r="K232" s="3"/>
      <c r="L232" s="3"/>
      <c r="M232" s="3">
        <v>43137</v>
      </c>
      <c r="N232" s="3">
        <v>43145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2:36" x14ac:dyDescent="0.25">
      <c r="D233">
        <v>2</v>
      </c>
      <c r="E233" t="s">
        <v>18</v>
      </c>
      <c r="F233">
        <v>6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>
        <v>43318</v>
      </c>
      <c r="Z233" s="3">
        <v>43326</v>
      </c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2:36" x14ac:dyDescent="0.25">
      <c r="C234" t="s">
        <v>30</v>
      </c>
      <c r="D234">
        <v>1</v>
      </c>
      <c r="E234" t="s">
        <v>18</v>
      </c>
      <c r="F234">
        <v>6</v>
      </c>
      <c r="G234" s="3"/>
      <c r="H234" s="3"/>
      <c r="I234" s="3"/>
      <c r="J234" s="3"/>
      <c r="K234" s="3"/>
      <c r="L234" s="3"/>
      <c r="M234" s="3"/>
      <c r="N234" s="3"/>
      <c r="O234" s="3">
        <v>43165</v>
      </c>
      <c r="P234" s="3">
        <v>43175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2:36" x14ac:dyDescent="0.25">
      <c r="D235">
        <v>2</v>
      </c>
      <c r="E235" t="s">
        <v>18</v>
      </c>
      <c r="F235">
        <v>6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>
        <v>43349</v>
      </c>
      <c r="AB235" s="3">
        <v>43357</v>
      </c>
      <c r="AC235" s="3"/>
      <c r="AD235" s="3"/>
      <c r="AE235" s="3"/>
      <c r="AF235" s="3"/>
      <c r="AG235" s="3"/>
      <c r="AH235" s="3"/>
      <c r="AI235" s="3"/>
      <c r="AJ235" s="3"/>
    </row>
    <row r="236" spans="2:36" x14ac:dyDescent="0.25">
      <c r="C236" t="s">
        <v>31</v>
      </c>
      <c r="D236">
        <v>1</v>
      </c>
      <c r="E236" t="s">
        <v>18</v>
      </c>
      <c r="F236">
        <v>6</v>
      </c>
      <c r="G236" s="3"/>
      <c r="H236" s="3"/>
      <c r="I236" s="3"/>
      <c r="J236" s="3"/>
      <c r="K236" s="3"/>
      <c r="L236" s="3"/>
      <c r="M236" s="3">
        <v>43137</v>
      </c>
      <c r="N236" s="3">
        <v>43145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2:36" x14ac:dyDescent="0.25">
      <c r="D237">
        <v>2</v>
      </c>
      <c r="E237" t="s">
        <v>18</v>
      </c>
      <c r="F237">
        <v>6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>
        <v>43318</v>
      </c>
      <c r="Z237" s="3">
        <v>43326</v>
      </c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2:36" x14ac:dyDescent="0.25">
      <c r="C238" t="s">
        <v>32</v>
      </c>
      <c r="D238">
        <v>1</v>
      </c>
      <c r="E238" t="s">
        <v>18</v>
      </c>
      <c r="F238">
        <v>6</v>
      </c>
      <c r="G238" s="3"/>
      <c r="H238" s="3"/>
      <c r="I238" s="3"/>
      <c r="J238" s="3"/>
      <c r="K238" s="3"/>
      <c r="L238" s="3"/>
      <c r="M238" s="3">
        <v>43137</v>
      </c>
      <c r="N238" s="3">
        <v>43145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2:36" x14ac:dyDescent="0.25">
      <c r="D239">
        <v>2</v>
      </c>
      <c r="E239" t="s">
        <v>18</v>
      </c>
      <c r="F239">
        <v>6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>
        <v>43318</v>
      </c>
      <c r="Z239" s="3">
        <v>43326</v>
      </c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2:36" x14ac:dyDescent="0.25">
      <c r="C240" t="s">
        <v>33</v>
      </c>
      <c r="D240">
        <v>1</v>
      </c>
      <c r="E240" t="s">
        <v>337</v>
      </c>
      <c r="F240">
        <v>12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>
        <v>43287</v>
      </c>
      <c r="X240" s="3">
        <v>43297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2:36" x14ac:dyDescent="0.25">
      <c r="C241" t="s">
        <v>34</v>
      </c>
      <c r="D241">
        <v>1</v>
      </c>
      <c r="E241" t="s">
        <v>297</v>
      </c>
      <c r="F241">
        <v>6</v>
      </c>
      <c r="G241" s="3">
        <v>43047</v>
      </c>
      <c r="H241" s="3">
        <v>43063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2:36" x14ac:dyDescent="0.25">
      <c r="D242">
        <v>2</v>
      </c>
      <c r="E242" t="s">
        <v>18</v>
      </c>
      <c r="F242">
        <v>6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>
        <v>43257</v>
      </c>
      <c r="V242" s="3">
        <v>43269</v>
      </c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2:36" x14ac:dyDescent="0.25">
      <c r="D243">
        <v>3</v>
      </c>
      <c r="E243" t="s">
        <v>18</v>
      </c>
      <c r="F243">
        <v>6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>
        <v>43440</v>
      </c>
      <c r="AH243" s="3">
        <v>43448</v>
      </c>
      <c r="AI243" s="3"/>
      <c r="AJ243" s="3"/>
    </row>
    <row r="244" spans="2:36" x14ac:dyDescent="0.25">
      <c r="C244" t="s">
        <v>35</v>
      </c>
      <c r="D244">
        <v>1</v>
      </c>
      <c r="E244" t="s">
        <v>18</v>
      </c>
      <c r="F244">
        <v>4</v>
      </c>
      <c r="G244" s="3"/>
      <c r="H244" s="3"/>
      <c r="I244" s="3"/>
      <c r="J244" s="3"/>
      <c r="K244" s="3"/>
      <c r="L244" s="3"/>
      <c r="M244" s="3"/>
      <c r="N244" s="3"/>
      <c r="O244" s="3">
        <v>43151</v>
      </c>
      <c r="P244" s="3">
        <v>43160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2:36" x14ac:dyDescent="0.25">
      <c r="D245">
        <v>2</v>
      </c>
      <c r="E245" t="s">
        <v>341</v>
      </c>
      <c r="F245">
        <v>4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>
        <v>43333</v>
      </c>
      <c r="Z245" s="3">
        <v>43341</v>
      </c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2:36" x14ac:dyDescent="0.25">
      <c r="C246" t="s">
        <v>320</v>
      </c>
      <c r="D246">
        <v>1</v>
      </c>
      <c r="E246" t="s">
        <v>18</v>
      </c>
      <c r="F246">
        <v>6</v>
      </c>
      <c r="G246" s="3"/>
      <c r="H246" s="3"/>
      <c r="I246" s="3"/>
      <c r="J246" s="3"/>
      <c r="K246" s="3"/>
      <c r="L246" s="3"/>
      <c r="M246" s="3">
        <v>43124</v>
      </c>
      <c r="N246" s="3">
        <v>43132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2:36" x14ac:dyDescent="0.25">
      <c r="D247">
        <v>2</v>
      </c>
      <c r="E247" t="s">
        <v>18</v>
      </c>
      <c r="F247">
        <v>6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>
        <v>43301</v>
      </c>
      <c r="X247" s="3">
        <v>43311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2:36" x14ac:dyDescent="0.25">
      <c r="B248" t="s">
        <v>259</v>
      </c>
      <c r="C248" t="s">
        <v>260</v>
      </c>
      <c r="D248">
        <v>1</v>
      </c>
      <c r="E248" t="s">
        <v>297</v>
      </c>
      <c r="F248">
        <v>4</v>
      </c>
      <c r="G248" s="3">
        <v>43024</v>
      </c>
      <c r="H248" s="3">
        <v>43044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2:36" x14ac:dyDescent="0.25">
      <c r="D249">
        <v>2</v>
      </c>
      <c r="E249" t="s">
        <v>18</v>
      </c>
      <c r="F249">
        <v>4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>
        <v>43230</v>
      </c>
      <c r="T249" s="3">
        <v>43238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2:36" x14ac:dyDescent="0.25">
      <c r="D250">
        <v>3</v>
      </c>
      <c r="E250" t="s">
        <v>18</v>
      </c>
      <c r="F250">
        <v>4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>
        <v>43424</v>
      </c>
      <c r="AF250" s="3">
        <v>43432</v>
      </c>
      <c r="AG250" s="3"/>
      <c r="AH250" s="3"/>
      <c r="AI250" s="3"/>
      <c r="AJ250" s="3"/>
    </row>
    <row r="251" spans="2:36" x14ac:dyDescent="0.25">
      <c r="C251" t="s">
        <v>261</v>
      </c>
      <c r="D251">
        <v>1</v>
      </c>
      <c r="E251" t="s">
        <v>297</v>
      </c>
      <c r="F251">
        <v>4</v>
      </c>
      <c r="G251" s="3">
        <v>43024</v>
      </c>
      <c r="H251" s="3">
        <v>43044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2:36" x14ac:dyDescent="0.25">
      <c r="D252">
        <v>2</v>
      </c>
      <c r="E252" t="s">
        <v>18</v>
      </c>
      <c r="F252">
        <v>4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>
        <v>43230</v>
      </c>
      <c r="T252" s="3">
        <v>43238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2:36" x14ac:dyDescent="0.25">
      <c r="D253">
        <v>3</v>
      </c>
      <c r="E253" t="s">
        <v>18</v>
      </c>
      <c r="F253">
        <v>4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>
        <v>43424</v>
      </c>
      <c r="AF253" s="3">
        <v>43432</v>
      </c>
      <c r="AG253" s="3"/>
      <c r="AH253" s="3"/>
      <c r="AI253" s="3"/>
      <c r="AJ253" s="3"/>
    </row>
    <row r="254" spans="2:36" x14ac:dyDescent="0.25">
      <c r="C254" t="s">
        <v>262</v>
      </c>
      <c r="D254">
        <v>1</v>
      </c>
      <c r="E254" t="s">
        <v>297</v>
      </c>
      <c r="F254">
        <v>4</v>
      </c>
      <c r="G254" s="3">
        <v>43024</v>
      </c>
      <c r="H254" s="3">
        <v>43044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2:36" x14ac:dyDescent="0.25">
      <c r="D255">
        <v>2</v>
      </c>
      <c r="E255" t="s">
        <v>18</v>
      </c>
      <c r="F255">
        <v>4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>
        <v>43230</v>
      </c>
      <c r="T255" s="3">
        <v>43238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2:36" x14ac:dyDescent="0.25">
      <c r="D256">
        <v>3</v>
      </c>
      <c r="E256" t="s">
        <v>18</v>
      </c>
      <c r="F256">
        <v>4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>
        <v>43424</v>
      </c>
      <c r="AF256" s="3">
        <v>43432</v>
      </c>
      <c r="AG256" s="3"/>
      <c r="AH256" s="3"/>
      <c r="AI256" s="3"/>
      <c r="AJ256" s="3"/>
    </row>
    <row r="257" spans="1:36" x14ac:dyDescent="0.25">
      <c r="B257" t="s">
        <v>63</v>
      </c>
      <c r="C257" t="s">
        <v>66</v>
      </c>
      <c r="D257">
        <v>1</v>
      </c>
      <c r="E257" t="s">
        <v>18</v>
      </c>
      <c r="F257">
        <v>3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>
        <v>43209</v>
      </c>
      <c r="R257" s="3">
        <v>43217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x14ac:dyDescent="0.25">
      <c r="D258">
        <v>2</v>
      </c>
      <c r="E258" t="s">
        <v>18</v>
      </c>
      <c r="F258">
        <v>3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>
        <v>43410</v>
      </c>
      <c r="AF258" s="3">
        <v>43418</v>
      </c>
      <c r="AG258" s="3"/>
      <c r="AH258" s="3"/>
      <c r="AI258" s="3"/>
      <c r="AJ258" s="3"/>
    </row>
    <row r="259" spans="1:36" x14ac:dyDescent="0.25">
      <c r="C259" t="s">
        <v>67</v>
      </c>
      <c r="D259">
        <v>1</v>
      </c>
      <c r="E259" t="s">
        <v>18</v>
      </c>
      <c r="F259">
        <v>3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>
        <v>43209</v>
      </c>
      <c r="R259" s="3">
        <v>43217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x14ac:dyDescent="0.25">
      <c r="D260">
        <v>2</v>
      </c>
      <c r="E260" t="s">
        <v>18</v>
      </c>
      <c r="F260">
        <v>3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>
        <v>43410</v>
      </c>
      <c r="AF260" s="3">
        <v>43418</v>
      </c>
      <c r="AG260" s="3"/>
      <c r="AH260" s="3"/>
      <c r="AI260" s="3"/>
      <c r="AJ260" s="3"/>
    </row>
    <row r="261" spans="1:36" x14ac:dyDescent="0.25">
      <c r="C261" t="s">
        <v>68</v>
      </c>
      <c r="D261">
        <v>1</v>
      </c>
      <c r="E261" t="s">
        <v>337</v>
      </c>
      <c r="F261">
        <v>4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>
        <v>43240</v>
      </c>
      <c r="T261" s="3">
        <v>43248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x14ac:dyDescent="0.25">
      <c r="D262">
        <v>2</v>
      </c>
      <c r="E262" t="s">
        <v>337</v>
      </c>
      <c r="F262">
        <v>4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>
        <v>43440</v>
      </c>
      <c r="AH262" s="3">
        <v>43448</v>
      </c>
      <c r="AI262" s="3"/>
      <c r="AJ262" s="3"/>
    </row>
    <row r="263" spans="1:36" x14ac:dyDescent="0.25">
      <c r="A263" t="s">
        <v>191</v>
      </c>
      <c r="B263" t="s">
        <v>36</v>
      </c>
      <c r="C263" t="s">
        <v>37</v>
      </c>
      <c r="D263">
        <v>1</v>
      </c>
      <c r="E263" t="s">
        <v>18</v>
      </c>
      <c r="F263">
        <v>6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>
        <v>43214</v>
      </c>
      <c r="T263" s="3">
        <v>43227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x14ac:dyDescent="0.25">
      <c r="D264">
        <v>2</v>
      </c>
      <c r="E264" t="s">
        <v>18</v>
      </c>
      <c r="F264">
        <v>6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>
        <v>43395</v>
      </c>
      <c r="AD264" s="3">
        <v>43403</v>
      </c>
      <c r="AE264" s="3"/>
      <c r="AF264" s="3"/>
      <c r="AG264" s="3"/>
      <c r="AH264" s="3"/>
      <c r="AI264" s="3"/>
      <c r="AJ264" s="3"/>
    </row>
    <row r="265" spans="1:36" x14ac:dyDescent="0.25">
      <c r="C265" t="s">
        <v>38</v>
      </c>
      <c r="D265">
        <v>1</v>
      </c>
      <c r="E265" t="s">
        <v>18</v>
      </c>
      <c r="F265">
        <v>6</v>
      </c>
      <c r="G265" s="3"/>
      <c r="H265" s="3"/>
      <c r="I265" s="3"/>
      <c r="J265" s="3"/>
      <c r="K265" s="3"/>
      <c r="L265" s="3"/>
      <c r="M265" s="3"/>
      <c r="N265" s="3"/>
      <c r="O265" s="3">
        <v>43168</v>
      </c>
      <c r="P265" s="3">
        <v>43178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x14ac:dyDescent="0.25">
      <c r="D266">
        <v>2</v>
      </c>
      <c r="E266" t="s">
        <v>18</v>
      </c>
      <c r="F266">
        <v>6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>
        <v>43352</v>
      </c>
      <c r="AB266" s="3">
        <v>43360</v>
      </c>
      <c r="AC266" s="3"/>
      <c r="AD266" s="3"/>
      <c r="AE266" s="3"/>
      <c r="AF266" s="3"/>
      <c r="AG266" s="3"/>
      <c r="AH266" s="3"/>
      <c r="AI266" s="3"/>
      <c r="AJ266" s="3"/>
    </row>
    <row r="267" spans="1:36" x14ac:dyDescent="0.25">
      <c r="C267" t="s">
        <v>39</v>
      </c>
      <c r="D267">
        <v>1</v>
      </c>
      <c r="E267" t="s">
        <v>18</v>
      </c>
      <c r="F267">
        <v>6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>
        <v>43199</v>
      </c>
      <c r="R267" s="3">
        <v>43207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x14ac:dyDescent="0.25">
      <c r="D268">
        <v>2</v>
      </c>
      <c r="E268" t="s">
        <v>18</v>
      </c>
      <c r="F268">
        <v>6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>
        <v>43382</v>
      </c>
      <c r="AD268" s="3">
        <v>43390</v>
      </c>
      <c r="AE268" s="3"/>
      <c r="AF268" s="3"/>
      <c r="AG268" s="3"/>
      <c r="AH268" s="3"/>
      <c r="AI268" s="3"/>
      <c r="AJ268" s="3"/>
    </row>
    <row r="269" spans="1:36" x14ac:dyDescent="0.25">
      <c r="C269" t="s">
        <v>40</v>
      </c>
      <c r="D269">
        <v>1</v>
      </c>
      <c r="E269" t="s">
        <v>18</v>
      </c>
      <c r="F269">
        <v>6</v>
      </c>
      <c r="G269" s="3"/>
      <c r="H269" s="3"/>
      <c r="I269" s="3"/>
      <c r="J269" s="3"/>
      <c r="K269" s="3"/>
      <c r="L269" s="3"/>
      <c r="M269" s="3">
        <v>43142</v>
      </c>
      <c r="N269" s="3">
        <v>43150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x14ac:dyDescent="0.25">
      <c r="D270">
        <v>2</v>
      </c>
      <c r="E270" t="s">
        <v>18</v>
      </c>
      <c r="F270">
        <v>6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>
        <v>43321</v>
      </c>
      <c r="Z270" s="3">
        <v>43329</v>
      </c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x14ac:dyDescent="0.25">
      <c r="C271" t="s">
        <v>244</v>
      </c>
      <c r="D271">
        <v>1</v>
      </c>
      <c r="E271" t="s">
        <v>18</v>
      </c>
      <c r="F271">
        <v>3</v>
      </c>
      <c r="G271" s="3"/>
      <c r="H271" s="3"/>
      <c r="I271" s="3"/>
      <c r="J271" s="3"/>
      <c r="K271" s="3"/>
      <c r="L271" s="3"/>
      <c r="M271" s="3"/>
      <c r="N271" s="3"/>
      <c r="O271" s="3">
        <v>43181</v>
      </c>
      <c r="P271" s="3">
        <v>43189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x14ac:dyDescent="0.25">
      <c r="D272">
        <v>2</v>
      </c>
      <c r="E272" t="s">
        <v>18</v>
      </c>
      <c r="F272">
        <v>3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>
        <v>43365</v>
      </c>
      <c r="AD272" s="3">
        <v>43374</v>
      </c>
      <c r="AE272" s="3"/>
      <c r="AF272" s="3"/>
      <c r="AG272" s="3"/>
      <c r="AH272" s="3"/>
      <c r="AI272" s="3"/>
      <c r="AJ272" s="3"/>
    </row>
    <row r="273" spans="3:36" x14ac:dyDescent="0.25">
      <c r="C273" t="s">
        <v>41</v>
      </c>
      <c r="D273">
        <v>1</v>
      </c>
      <c r="E273" t="s">
        <v>18</v>
      </c>
      <c r="F273">
        <v>6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>
        <v>43199</v>
      </c>
      <c r="R273" s="3">
        <v>43207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3:36" x14ac:dyDescent="0.25">
      <c r="D274">
        <v>2</v>
      </c>
      <c r="E274" t="s">
        <v>18</v>
      </c>
      <c r="F274">
        <v>6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>
        <v>43382</v>
      </c>
      <c r="AD274" s="3">
        <v>43390</v>
      </c>
      <c r="AE274" s="3"/>
      <c r="AF274" s="3"/>
      <c r="AG274" s="3"/>
      <c r="AH274" s="3"/>
      <c r="AI274" s="3"/>
      <c r="AJ274" s="3"/>
    </row>
    <row r="275" spans="3:36" x14ac:dyDescent="0.25">
      <c r="C275" t="s">
        <v>42</v>
      </c>
      <c r="D275">
        <v>1</v>
      </c>
      <c r="E275" t="s">
        <v>18</v>
      </c>
      <c r="F275">
        <v>6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>
        <v>43214</v>
      </c>
      <c r="T275" s="3">
        <v>43227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3:36" x14ac:dyDescent="0.25">
      <c r="D276">
        <v>2</v>
      </c>
      <c r="E276" t="s">
        <v>18</v>
      </c>
      <c r="F276">
        <v>6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>
        <v>43395</v>
      </c>
      <c r="AD276" s="3">
        <v>43403</v>
      </c>
      <c r="AE276" s="3"/>
      <c r="AF276" s="3"/>
      <c r="AG276" s="3"/>
      <c r="AH276" s="3"/>
      <c r="AI276" s="3"/>
      <c r="AJ276" s="3"/>
    </row>
    <row r="277" spans="3:36" x14ac:dyDescent="0.25">
      <c r="C277" t="s">
        <v>43</v>
      </c>
      <c r="D277">
        <v>1</v>
      </c>
      <c r="E277" t="s">
        <v>18</v>
      </c>
      <c r="F277">
        <v>6</v>
      </c>
      <c r="G277" s="3"/>
      <c r="H277" s="3"/>
      <c r="I277" s="3"/>
      <c r="J277" s="3"/>
      <c r="K277" s="3"/>
      <c r="L277" s="3"/>
      <c r="M277" s="3">
        <v>43142</v>
      </c>
      <c r="N277" s="3">
        <v>43150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3:36" x14ac:dyDescent="0.25">
      <c r="D278">
        <v>2</v>
      </c>
      <c r="E278" t="s">
        <v>18</v>
      </c>
      <c r="F278">
        <v>6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>
        <v>43321</v>
      </c>
      <c r="Z278" s="3">
        <v>43329</v>
      </c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3:36" x14ac:dyDescent="0.25">
      <c r="C279" t="s">
        <v>245</v>
      </c>
      <c r="D279">
        <v>1</v>
      </c>
      <c r="E279" t="s">
        <v>18</v>
      </c>
      <c r="F279">
        <v>3</v>
      </c>
      <c r="G279" s="3"/>
      <c r="H279" s="3"/>
      <c r="I279" s="3"/>
      <c r="J279" s="3"/>
      <c r="K279" s="3"/>
      <c r="L279" s="3"/>
      <c r="M279" s="3"/>
      <c r="N279" s="3"/>
      <c r="O279" s="3">
        <v>43181</v>
      </c>
      <c r="P279" s="3">
        <v>43189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3:36" x14ac:dyDescent="0.25">
      <c r="D280">
        <v>2</v>
      </c>
      <c r="E280" t="s">
        <v>18</v>
      </c>
      <c r="F280">
        <v>3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>
        <v>43365</v>
      </c>
      <c r="AD280" s="3">
        <v>43374</v>
      </c>
      <c r="AE280" s="3"/>
      <c r="AF280" s="3"/>
      <c r="AG280" s="3"/>
      <c r="AH280" s="3"/>
      <c r="AI280" s="3"/>
      <c r="AJ280" s="3"/>
    </row>
    <row r="281" spans="3:36" x14ac:dyDescent="0.25">
      <c r="C281" t="s">
        <v>44</v>
      </c>
      <c r="D281">
        <v>1</v>
      </c>
      <c r="E281" t="s">
        <v>297</v>
      </c>
      <c r="F281">
        <v>6</v>
      </c>
      <c r="G281" s="3">
        <v>43041</v>
      </c>
      <c r="H281" s="3">
        <v>43054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3:36" x14ac:dyDescent="0.25">
      <c r="D282">
        <v>2</v>
      </c>
      <c r="E282" t="s">
        <v>18</v>
      </c>
      <c r="F282">
        <v>6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>
        <v>43426</v>
      </c>
      <c r="AF282" s="3">
        <v>43434</v>
      </c>
      <c r="AG282" s="3"/>
      <c r="AH282" s="3"/>
      <c r="AI282" s="3"/>
      <c r="AJ282" s="3"/>
    </row>
    <row r="283" spans="3:36" x14ac:dyDescent="0.25">
      <c r="D283">
        <v>3</v>
      </c>
      <c r="E283" t="s">
        <v>18</v>
      </c>
      <c r="F283">
        <v>6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>
        <v>43595</v>
      </c>
      <c r="AJ283" s="3">
        <v>43605</v>
      </c>
    </row>
    <row r="284" spans="3:36" x14ac:dyDescent="0.25">
      <c r="C284" t="s">
        <v>45</v>
      </c>
      <c r="D284">
        <v>1</v>
      </c>
      <c r="E284" t="s">
        <v>297</v>
      </c>
      <c r="F284">
        <v>6</v>
      </c>
      <c r="G284" s="3">
        <v>43041</v>
      </c>
      <c r="H284" s="3">
        <v>43054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3:36" x14ac:dyDescent="0.25">
      <c r="D285">
        <v>2</v>
      </c>
      <c r="E285" t="s">
        <v>18</v>
      </c>
      <c r="F285">
        <v>6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>
        <v>43426</v>
      </c>
      <c r="AF285" s="3">
        <v>43434</v>
      </c>
      <c r="AG285" s="3"/>
      <c r="AH285" s="3"/>
      <c r="AI285" s="3"/>
      <c r="AJ285" s="3"/>
    </row>
    <row r="286" spans="3:36" x14ac:dyDescent="0.25">
      <c r="D286">
        <v>3</v>
      </c>
      <c r="E286" t="s">
        <v>18</v>
      </c>
      <c r="F286">
        <v>6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>
        <v>43595</v>
      </c>
      <c r="AJ286" s="3">
        <v>43605</v>
      </c>
    </row>
    <row r="287" spans="3:36" x14ac:dyDescent="0.25">
      <c r="C287" t="s">
        <v>46</v>
      </c>
      <c r="D287">
        <v>1</v>
      </c>
      <c r="E287" t="s">
        <v>18</v>
      </c>
      <c r="F287">
        <v>6</v>
      </c>
      <c r="G287" s="3"/>
      <c r="H287" s="3"/>
      <c r="I287" s="3"/>
      <c r="J287" s="3"/>
      <c r="K287" s="3"/>
      <c r="L287" s="3"/>
      <c r="M287" s="3">
        <v>43125</v>
      </c>
      <c r="N287" s="3">
        <v>43133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3:36" x14ac:dyDescent="0.25">
      <c r="D288">
        <v>2</v>
      </c>
      <c r="E288" t="s">
        <v>18</v>
      </c>
      <c r="F288">
        <v>6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>
        <v>43303</v>
      </c>
      <c r="X288" s="3">
        <v>43311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x14ac:dyDescent="0.25">
      <c r="B289" t="s">
        <v>47</v>
      </c>
      <c r="C289" t="s">
        <v>47</v>
      </c>
      <c r="D289">
        <v>1</v>
      </c>
      <c r="E289" t="s">
        <v>18</v>
      </c>
      <c r="F289">
        <v>6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>
        <v>43242</v>
      </c>
      <c r="T289" s="3">
        <v>43250</v>
      </c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x14ac:dyDescent="0.25">
      <c r="D290">
        <v>2</v>
      </c>
      <c r="E290" t="s">
        <v>342</v>
      </c>
      <c r="F290">
        <v>6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>
        <v>43439</v>
      </c>
      <c r="AH290" s="3">
        <v>43447</v>
      </c>
      <c r="AI290" s="3"/>
      <c r="AJ290" s="3"/>
    </row>
    <row r="291" spans="1:36" x14ac:dyDescent="0.25">
      <c r="B291" t="s">
        <v>48</v>
      </c>
      <c r="C291" t="s">
        <v>49</v>
      </c>
      <c r="D291">
        <v>1</v>
      </c>
      <c r="E291" t="s">
        <v>18</v>
      </c>
      <c r="F291">
        <v>6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>
        <v>43242</v>
      </c>
      <c r="T291" s="3">
        <v>43250</v>
      </c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x14ac:dyDescent="0.25">
      <c r="D292">
        <v>2</v>
      </c>
      <c r="E292" t="s">
        <v>342</v>
      </c>
      <c r="F292">
        <v>6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>
        <v>43439</v>
      </c>
      <c r="AH292" s="3">
        <v>43447</v>
      </c>
      <c r="AI292" s="3"/>
      <c r="AJ292" s="3"/>
    </row>
    <row r="293" spans="1:36" x14ac:dyDescent="0.25">
      <c r="A293" t="s">
        <v>211</v>
      </c>
      <c r="B293" t="s">
        <v>51</v>
      </c>
      <c r="C293" t="s">
        <v>169</v>
      </c>
      <c r="D293">
        <v>1</v>
      </c>
      <c r="E293" t="s">
        <v>18</v>
      </c>
      <c r="F293">
        <v>4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>
        <v>43182</v>
      </c>
      <c r="R293" s="3">
        <v>43192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x14ac:dyDescent="0.25">
      <c r="D294">
        <v>2</v>
      </c>
      <c r="E294" t="s">
        <v>18</v>
      </c>
      <c r="F294">
        <v>4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>
        <v>43348</v>
      </c>
      <c r="AB294" s="3">
        <v>43356</v>
      </c>
      <c r="AC294" s="3"/>
      <c r="AD294" s="3"/>
      <c r="AE294" s="3"/>
      <c r="AF294" s="3"/>
      <c r="AG294" s="3"/>
      <c r="AH294" s="3"/>
      <c r="AI294" s="3"/>
      <c r="AJ294" s="3"/>
    </row>
    <row r="295" spans="1:36" x14ac:dyDescent="0.25">
      <c r="C295" t="s">
        <v>172</v>
      </c>
      <c r="D295">
        <v>1</v>
      </c>
      <c r="E295" t="s">
        <v>18</v>
      </c>
      <c r="F295">
        <v>6</v>
      </c>
      <c r="G295" s="3"/>
      <c r="H295" s="3"/>
      <c r="I295" s="3"/>
      <c r="J295" s="3"/>
      <c r="K295" s="3"/>
      <c r="L295" s="3"/>
      <c r="M295" s="3"/>
      <c r="N295" s="3"/>
      <c r="O295" s="3">
        <v>43164</v>
      </c>
      <c r="P295" s="3">
        <v>43174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x14ac:dyDescent="0.25">
      <c r="D296">
        <v>2</v>
      </c>
      <c r="E296" t="s">
        <v>18</v>
      </c>
      <c r="F296">
        <v>6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>
        <v>43335</v>
      </c>
      <c r="Z296" s="3">
        <v>43343</v>
      </c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x14ac:dyDescent="0.25">
      <c r="C297" t="s">
        <v>173</v>
      </c>
      <c r="D297">
        <v>1</v>
      </c>
      <c r="E297" t="s">
        <v>18</v>
      </c>
      <c r="F297">
        <v>6</v>
      </c>
      <c r="G297" s="3"/>
      <c r="H297" s="3"/>
      <c r="I297" s="3"/>
      <c r="J297" s="3"/>
      <c r="K297" s="3"/>
      <c r="L297" s="3"/>
      <c r="M297" s="3"/>
      <c r="N297" s="3"/>
      <c r="O297" s="3">
        <v>43164</v>
      </c>
      <c r="P297" s="3">
        <v>43174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x14ac:dyDescent="0.25">
      <c r="D298">
        <v>2</v>
      </c>
      <c r="E298" t="s">
        <v>18</v>
      </c>
      <c r="F298">
        <v>6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>
        <v>43335</v>
      </c>
      <c r="Z298" s="3">
        <v>43343</v>
      </c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x14ac:dyDescent="0.25">
      <c r="C299" t="s">
        <v>308</v>
      </c>
      <c r="D299">
        <v>1</v>
      </c>
      <c r="E299" t="s">
        <v>18</v>
      </c>
      <c r="F299">
        <v>6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>
        <v>43182</v>
      </c>
      <c r="R299" s="3">
        <v>43192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x14ac:dyDescent="0.25">
      <c r="D300">
        <v>2</v>
      </c>
      <c r="E300" t="s">
        <v>18</v>
      </c>
      <c r="F300">
        <v>6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>
        <v>43348</v>
      </c>
      <c r="AB300" s="3">
        <v>43356</v>
      </c>
      <c r="AC300" s="3"/>
      <c r="AD300" s="3"/>
      <c r="AE300" s="3"/>
      <c r="AF300" s="3"/>
      <c r="AG300" s="3"/>
      <c r="AH300" s="3"/>
      <c r="AI300" s="3"/>
      <c r="AJ300" s="3"/>
    </row>
    <row r="301" spans="1:36" x14ac:dyDescent="0.25">
      <c r="B301" t="s">
        <v>103</v>
      </c>
      <c r="C301" t="s">
        <v>213</v>
      </c>
      <c r="D301">
        <v>1</v>
      </c>
      <c r="E301" t="s">
        <v>18</v>
      </c>
      <c r="F301">
        <v>6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>
        <v>43195</v>
      </c>
      <c r="R301" s="3">
        <v>43203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x14ac:dyDescent="0.25">
      <c r="D302">
        <v>2</v>
      </c>
      <c r="E302" t="s">
        <v>18</v>
      </c>
      <c r="F302">
        <v>6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>
        <v>43366</v>
      </c>
      <c r="AD302" s="3">
        <v>43374</v>
      </c>
      <c r="AE302" s="3"/>
      <c r="AF302" s="3"/>
      <c r="AG302" s="3"/>
      <c r="AH302" s="3"/>
      <c r="AI302" s="3"/>
      <c r="AJ302" s="3"/>
    </row>
    <row r="303" spans="1:36" x14ac:dyDescent="0.25">
      <c r="C303" t="s">
        <v>214</v>
      </c>
      <c r="D303">
        <v>1</v>
      </c>
      <c r="E303" t="s">
        <v>297</v>
      </c>
      <c r="F303">
        <v>4</v>
      </c>
      <c r="G303" s="3">
        <v>43038</v>
      </c>
      <c r="H303" s="3">
        <v>43049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x14ac:dyDescent="0.25">
      <c r="D304">
        <v>2</v>
      </c>
      <c r="E304" t="s">
        <v>18</v>
      </c>
      <c r="F304">
        <v>4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>
        <v>43195</v>
      </c>
      <c r="R304" s="3">
        <v>43203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2:36" x14ac:dyDescent="0.25">
      <c r="D305">
        <v>3</v>
      </c>
      <c r="E305" t="s">
        <v>18</v>
      </c>
      <c r="F305">
        <v>4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>
        <v>43366</v>
      </c>
      <c r="AD305" s="3">
        <v>43374</v>
      </c>
      <c r="AE305" s="3"/>
      <c r="AF305" s="3"/>
      <c r="AG305" s="3"/>
      <c r="AH305" s="3"/>
      <c r="AI305" s="3"/>
      <c r="AJ305" s="3"/>
    </row>
    <row r="306" spans="2:36" x14ac:dyDescent="0.25">
      <c r="B306" t="s">
        <v>54</v>
      </c>
      <c r="C306" t="s">
        <v>215</v>
      </c>
      <c r="D306">
        <v>1</v>
      </c>
      <c r="E306" t="s">
        <v>18</v>
      </c>
      <c r="F306">
        <v>6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>
        <v>43195</v>
      </c>
      <c r="R306" s="3">
        <v>43203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2:36" x14ac:dyDescent="0.25">
      <c r="D307">
        <v>2</v>
      </c>
      <c r="E307" t="s">
        <v>18</v>
      </c>
      <c r="F307">
        <v>6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>
        <v>43366</v>
      </c>
      <c r="AD307" s="3">
        <v>43374</v>
      </c>
      <c r="AE307" s="3"/>
      <c r="AF307" s="3"/>
      <c r="AG307" s="3"/>
      <c r="AH307" s="3"/>
      <c r="AI307" s="3"/>
      <c r="AJ307" s="3"/>
    </row>
    <row r="308" spans="2:36" x14ac:dyDescent="0.25">
      <c r="C308" t="s">
        <v>216</v>
      </c>
      <c r="D308">
        <v>1</v>
      </c>
      <c r="E308" t="s">
        <v>18</v>
      </c>
      <c r="F308">
        <v>6</v>
      </c>
      <c r="G308" s="3"/>
      <c r="H308" s="3"/>
      <c r="I308" s="3"/>
      <c r="J308" s="3"/>
      <c r="K308" s="3"/>
      <c r="L308" s="3"/>
      <c r="M308" s="3">
        <v>43136</v>
      </c>
      <c r="N308" s="3">
        <v>43144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2:36" x14ac:dyDescent="0.25">
      <c r="D309">
        <v>2</v>
      </c>
      <c r="E309" t="s">
        <v>18</v>
      </c>
      <c r="F309">
        <v>6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>
        <v>43290</v>
      </c>
      <c r="X309" s="3">
        <v>43298</v>
      </c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2:36" x14ac:dyDescent="0.25">
      <c r="C310" t="s">
        <v>55</v>
      </c>
      <c r="D310">
        <v>1</v>
      </c>
      <c r="E310" t="s">
        <v>18</v>
      </c>
      <c r="F310">
        <v>3</v>
      </c>
      <c r="G310" s="3"/>
      <c r="H310" s="3"/>
      <c r="I310" s="3"/>
      <c r="J310" s="3"/>
      <c r="K310" s="3"/>
      <c r="L310" s="3"/>
      <c r="M310" s="3">
        <v>43136</v>
      </c>
      <c r="N310" s="3">
        <v>43144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2:36" x14ac:dyDescent="0.25">
      <c r="D311">
        <v>2</v>
      </c>
      <c r="E311" t="s">
        <v>18</v>
      </c>
      <c r="F311">
        <v>3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>
        <v>43290</v>
      </c>
      <c r="X311" s="3">
        <v>43298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2:36" x14ac:dyDescent="0.25">
      <c r="C312" t="s">
        <v>217</v>
      </c>
      <c r="D312">
        <v>1</v>
      </c>
      <c r="E312" t="s">
        <v>18</v>
      </c>
      <c r="F312">
        <v>6</v>
      </c>
      <c r="G312" s="3"/>
      <c r="H312" s="3"/>
      <c r="I312" s="3"/>
      <c r="J312" s="3"/>
      <c r="K312" s="3"/>
      <c r="L312" s="3"/>
      <c r="M312" s="3">
        <v>43136</v>
      </c>
      <c r="N312" s="3">
        <v>43144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2:36" x14ac:dyDescent="0.25">
      <c r="D313">
        <v>2</v>
      </c>
      <c r="E313" t="s">
        <v>18</v>
      </c>
      <c r="F313">
        <v>6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>
        <v>43290</v>
      </c>
      <c r="X313" s="3">
        <v>43298</v>
      </c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2:36" x14ac:dyDescent="0.25">
      <c r="C314" t="s">
        <v>218</v>
      </c>
      <c r="D314">
        <v>1</v>
      </c>
      <c r="E314" t="s">
        <v>18</v>
      </c>
      <c r="F314">
        <v>6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>
        <v>43256</v>
      </c>
      <c r="V314" s="3">
        <v>43266</v>
      </c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2:36" x14ac:dyDescent="0.25">
      <c r="D315">
        <v>2</v>
      </c>
      <c r="E315" t="s">
        <v>18</v>
      </c>
      <c r="F315">
        <v>6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>
        <v>43442</v>
      </c>
      <c r="AH315" s="3">
        <v>43451</v>
      </c>
      <c r="AI315" s="3"/>
      <c r="AJ315" s="3"/>
    </row>
    <row r="316" spans="2:36" x14ac:dyDescent="0.25">
      <c r="B316" t="s">
        <v>56</v>
      </c>
      <c r="C316" t="s">
        <v>57</v>
      </c>
      <c r="D316">
        <v>1</v>
      </c>
      <c r="E316" t="s">
        <v>297</v>
      </c>
      <c r="F316">
        <v>3</v>
      </c>
      <c r="G316" s="3">
        <v>43054</v>
      </c>
      <c r="H316" s="3">
        <v>43067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2:36" x14ac:dyDescent="0.25">
      <c r="D317">
        <v>2</v>
      </c>
      <c r="E317" t="s">
        <v>18</v>
      </c>
      <c r="F317">
        <v>3</v>
      </c>
      <c r="G317" s="3"/>
      <c r="H317" s="3"/>
      <c r="I317" s="3"/>
      <c r="J317" s="3"/>
      <c r="K317" s="3">
        <v>43123</v>
      </c>
      <c r="L317" s="3">
        <v>43131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2:36" x14ac:dyDescent="0.25">
      <c r="D318">
        <v>3</v>
      </c>
      <c r="E318" t="s">
        <v>18</v>
      </c>
      <c r="F318">
        <v>3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>
        <v>43274</v>
      </c>
      <c r="X318" s="3">
        <v>43283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2:36" x14ac:dyDescent="0.25">
      <c r="C319" t="s">
        <v>58</v>
      </c>
      <c r="D319">
        <v>1</v>
      </c>
      <c r="E319" t="s">
        <v>297</v>
      </c>
      <c r="F319">
        <v>3</v>
      </c>
      <c r="G319" s="3">
        <v>43054</v>
      </c>
      <c r="H319" s="3">
        <v>43067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2:36" x14ac:dyDescent="0.25">
      <c r="D320">
        <v>2</v>
      </c>
      <c r="E320" t="s">
        <v>18</v>
      </c>
      <c r="F320">
        <v>3</v>
      </c>
      <c r="G320" s="3"/>
      <c r="H320" s="3"/>
      <c r="I320" s="3"/>
      <c r="J320" s="3"/>
      <c r="K320" s="3">
        <v>43123</v>
      </c>
      <c r="L320" s="3">
        <v>43131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x14ac:dyDescent="0.25">
      <c r="D321">
        <v>3</v>
      </c>
      <c r="E321" t="s">
        <v>18</v>
      </c>
      <c r="F321">
        <v>3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>
        <v>43274</v>
      </c>
      <c r="X321" s="3">
        <v>43283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x14ac:dyDescent="0.25">
      <c r="B322" t="s">
        <v>60</v>
      </c>
      <c r="C322" t="s">
        <v>61</v>
      </c>
      <c r="D322">
        <v>1</v>
      </c>
      <c r="E322" t="s">
        <v>18</v>
      </c>
      <c r="F322">
        <v>3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>
        <v>43213</v>
      </c>
      <c r="T322" s="3">
        <v>43224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x14ac:dyDescent="0.25">
      <c r="D323">
        <v>2</v>
      </c>
      <c r="E323" t="s">
        <v>18</v>
      </c>
      <c r="F323">
        <v>3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>
        <v>43378</v>
      </c>
      <c r="AD323" s="3">
        <v>43388</v>
      </c>
      <c r="AE323" s="3"/>
      <c r="AF323" s="3"/>
      <c r="AG323" s="3"/>
      <c r="AH323" s="3"/>
      <c r="AI323" s="3"/>
      <c r="AJ323" s="3"/>
    </row>
    <row r="324" spans="1:36" x14ac:dyDescent="0.25">
      <c r="C324" t="s">
        <v>62</v>
      </c>
      <c r="D324">
        <v>1</v>
      </c>
      <c r="E324" t="s">
        <v>18</v>
      </c>
      <c r="F324">
        <v>4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>
        <v>43213</v>
      </c>
      <c r="T324" s="3">
        <v>43224</v>
      </c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x14ac:dyDescent="0.25">
      <c r="D325">
        <v>2</v>
      </c>
      <c r="E325" t="s">
        <v>18</v>
      </c>
      <c r="F325">
        <v>4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>
        <v>43378</v>
      </c>
      <c r="AD325" s="3">
        <v>43388</v>
      </c>
      <c r="AE325" s="3"/>
      <c r="AF325" s="3"/>
      <c r="AG325" s="3"/>
      <c r="AH325" s="3"/>
      <c r="AI325" s="3"/>
      <c r="AJ325" s="3"/>
    </row>
    <row r="326" spans="1:36" x14ac:dyDescent="0.25">
      <c r="B326" t="s">
        <v>219</v>
      </c>
      <c r="C326" t="s">
        <v>220</v>
      </c>
      <c r="D326">
        <v>1</v>
      </c>
      <c r="E326" t="s">
        <v>297</v>
      </c>
      <c r="F326">
        <v>6</v>
      </c>
      <c r="G326" s="3">
        <v>43038</v>
      </c>
      <c r="H326" s="3">
        <v>43049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x14ac:dyDescent="0.25">
      <c r="D327">
        <v>2</v>
      </c>
      <c r="E327" t="s">
        <v>18</v>
      </c>
      <c r="F327">
        <v>6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>
        <v>43256</v>
      </c>
      <c r="V327" s="3">
        <v>43266</v>
      </c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x14ac:dyDescent="0.25">
      <c r="D328">
        <v>3</v>
      </c>
      <c r="E328" t="s">
        <v>18</v>
      </c>
      <c r="F328">
        <v>6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>
        <v>43442</v>
      </c>
      <c r="AH328" s="3">
        <v>43451</v>
      </c>
      <c r="AI328" s="3"/>
      <c r="AJ328" s="3"/>
    </row>
    <row r="329" spans="1:36" x14ac:dyDescent="0.25">
      <c r="C329" t="s">
        <v>221</v>
      </c>
      <c r="D329">
        <v>1</v>
      </c>
      <c r="E329" t="s">
        <v>18</v>
      </c>
      <c r="F329">
        <v>6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>
        <v>43225</v>
      </c>
      <c r="T329" s="3">
        <v>43235</v>
      </c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x14ac:dyDescent="0.25">
      <c r="D330">
        <v>2</v>
      </c>
      <c r="E330" t="s">
        <v>18</v>
      </c>
      <c r="F330">
        <v>6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>
        <v>43409</v>
      </c>
      <c r="AF330" s="3">
        <v>43417</v>
      </c>
      <c r="AG330" s="3"/>
      <c r="AH330" s="3"/>
      <c r="AI330" s="3"/>
      <c r="AJ330" s="3"/>
    </row>
    <row r="331" spans="1:36" x14ac:dyDescent="0.25">
      <c r="B331" t="s">
        <v>108</v>
      </c>
      <c r="C331" t="s">
        <v>223</v>
      </c>
      <c r="D331">
        <v>1</v>
      </c>
      <c r="E331" t="s">
        <v>18</v>
      </c>
      <c r="F331">
        <v>3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>
        <v>43243</v>
      </c>
      <c r="T331" s="3">
        <v>43251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x14ac:dyDescent="0.25">
      <c r="D332">
        <v>2</v>
      </c>
      <c r="E332" t="s">
        <v>18</v>
      </c>
      <c r="F332">
        <v>3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>
        <v>43427</v>
      </c>
      <c r="AH332" s="3">
        <v>43437</v>
      </c>
      <c r="AI332" s="3"/>
      <c r="AJ332" s="3"/>
    </row>
    <row r="333" spans="1:36" x14ac:dyDescent="0.25">
      <c r="B333" t="s">
        <v>181</v>
      </c>
      <c r="C333" t="s">
        <v>183</v>
      </c>
      <c r="D333">
        <v>1</v>
      </c>
      <c r="E333" t="s">
        <v>18</v>
      </c>
      <c r="F333">
        <v>12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>
        <v>43182</v>
      </c>
      <c r="R333" s="3">
        <v>43192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x14ac:dyDescent="0.25">
      <c r="D334">
        <v>2</v>
      </c>
      <c r="E334" t="s">
        <v>18</v>
      </c>
      <c r="F334">
        <v>12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>
        <v>43348</v>
      </c>
      <c r="AB334" s="3">
        <v>43356</v>
      </c>
      <c r="AC334" s="3"/>
      <c r="AD334" s="3"/>
      <c r="AE334" s="3"/>
      <c r="AF334" s="3"/>
      <c r="AG334" s="3"/>
      <c r="AH334" s="3"/>
      <c r="AI334" s="3"/>
      <c r="AJ334" s="3"/>
    </row>
    <row r="335" spans="1:36" x14ac:dyDescent="0.25">
      <c r="A335" t="s">
        <v>295</v>
      </c>
      <c r="B335" t="s">
        <v>51</v>
      </c>
      <c r="C335" t="s">
        <v>192</v>
      </c>
      <c r="D335">
        <v>1</v>
      </c>
      <c r="E335" t="s">
        <v>18</v>
      </c>
      <c r="F335">
        <v>6</v>
      </c>
      <c r="G335" s="3"/>
      <c r="H335" s="3"/>
      <c r="I335" s="3"/>
      <c r="J335" s="3"/>
      <c r="K335" s="3"/>
      <c r="L335" s="3"/>
      <c r="M335" s="3"/>
      <c r="N335" s="3"/>
      <c r="O335" s="3">
        <v>43176</v>
      </c>
      <c r="P335" s="3">
        <v>43185</v>
      </c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x14ac:dyDescent="0.25">
      <c r="D336">
        <v>2</v>
      </c>
      <c r="E336" t="s">
        <v>18</v>
      </c>
      <c r="F336">
        <v>6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>
        <v>43329</v>
      </c>
      <c r="Z336" s="3">
        <v>43339</v>
      </c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3:36" x14ac:dyDescent="0.25">
      <c r="C337" t="s">
        <v>193</v>
      </c>
      <c r="D337">
        <v>1</v>
      </c>
      <c r="E337" t="s">
        <v>18</v>
      </c>
      <c r="F337">
        <v>4</v>
      </c>
      <c r="G337" s="3"/>
      <c r="H337" s="3"/>
      <c r="I337" s="3"/>
      <c r="J337" s="3"/>
      <c r="K337" s="3"/>
      <c r="L337" s="3"/>
      <c r="M337" s="3">
        <v>43134</v>
      </c>
      <c r="N337" s="3">
        <v>43143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3:36" x14ac:dyDescent="0.25">
      <c r="D338">
        <v>2</v>
      </c>
      <c r="E338" t="s">
        <v>18</v>
      </c>
      <c r="F338">
        <v>4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>
        <v>43284</v>
      </c>
      <c r="X338" s="3">
        <v>43292</v>
      </c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3:36" x14ac:dyDescent="0.25">
      <c r="C339" t="s">
        <v>52</v>
      </c>
      <c r="D339">
        <v>1</v>
      </c>
      <c r="E339" t="s">
        <v>18</v>
      </c>
      <c r="F339">
        <v>4</v>
      </c>
      <c r="G339" s="3"/>
      <c r="H339" s="3"/>
      <c r="I339" s="3"/>
      <c r="J339" s="3"/>
      <c r="K339" s="3"/>
      <c r="L339" s="3"/>
      <c r="M339" s="3"/>
      <c r="N339" s="3"/>
      <c r="O339" s="3">
        <v>43176</v>
      </c>
      <c r="P339" s="3">
        <v>43185</v>
      </c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3:36" x14ac:dyDescent="0.25">
      <c r="D340">
        <v>2</v>
      </c>
      <c r="E340" t="s">
        <v>18</v>
      </c>
      <c r="F340">
        <v>4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>
        <v>43329</v>
      </c>
      <c r="Z340" s="3">
        <v>43339</v>
      </c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3:36" x14ac:dyDescent="0.25">
      <c r="C341" t="s">
        <v>195</v>
      </c>
      <c r="D341">
        <v>1</v>
      </c>
      <c r="E341" t="s">
        <v>18</v>
      </c>
      <c r="F341">
        <v>4</v>
      </c>
      <c r="G341" s="3"/>
      <c r="H341" s="3"/>
      <c r="I341" s="3"/>
      <c r="J341" s="3"/>
      <c r="K341" s="3"/>
      <c r="L341" s="3"/>
      <c r="M341" s="3">
        <v>43134</v>
      </c>
      <c r="N341" s="3">
        <v>43143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3:36" x14ac:dyDescent="0.25">
      <c r="D342">
        <v>2</v>
      </c>
      <c r="E342" t="s">
        <v>18</v>
      </c>
      <c r="F342">
        <v>4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>
        <v>43284</v>
      </c>
      <c r="X342" s="3">
        <v>43292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3:36" x14ac:dyDescent="0.25">
      <c r="C343" t="s">
        <v>170</v>
      </c>
      <c r="D343">
        <v>1</v>
      </c>
      <c r="E343" t="s">
        <v>18</v>
      </c>
      <c r="F343">
        <v>2</v>
      </c>
      <c r="G343" s="3"/>
      <c r="H343" s="3"/>
      <c r="I343" s="3"/>
      <c r="J343" s="3"/>
      <c r="K343" s="3"/>
      <c r="L343" s="3"/>
      <c r="M343" s="3">
        <v>43148</v>
      </c>
      <c r="N343" s="3">
        <v>43158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3:36" x14ac:dyDescent="0.25">
      <c r="D344">
        <v>2</v>
      </c>
      <c r="E344" t="s">
        <v>18</v>
      </c>
      <c r="F344">
        <v>2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>
        <v>43268</v>
      </c>
      <c r="V344" s="3">
        <v>43276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3:36" x14ac:dyDescent="0.25">
      <c r="C345" t="s">
        <v>197</v>
      </c>
      <c r="D345">
        <v>1</v>
      </c>
      <c r="E345" t="s">
        <v>18</v>
      </c>
      <c r="F345">
        <v>4</v>
      </c>
      <c r="G345" s="3"/>
      <c r="H345" s="3"/>
      <c r="I345" s="3"/>
      <c r="J345" s="3"/>
      <c r="K345" s="3"/>
      <c r="L345" s="3"/>
      <c r="M345" s="3">
        <v>43134</v>
      </c>
      <c r="N345" s="3">
        <v>43143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3:36" x14ac:dyDescent="0.25">
      <c r="D346">
        <v>2</v>
      </c>
      <c r="E346" t="s">
        <v>18</v>
      </c>
      <c r="F346">
        <v>4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>
        <v>43284</v>
      </c>
      <c r="X346" s="3">
        <v>43292</v>
      </c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3:36" x14ac:dyDescent="0.25">
      <c r="C347" t="s">
        <v>171</v>
      </c>
      <c r="D347">
        <v>1</v>
      </c>
      <c r="E347" t="s">
        <v>18</v>
      </c>
      <c r="F347">
        <v>2</v>
      </c>
      <c r="G347" s="3"/>
      <c r="H347" s="3"/>
      <c r="I347" s="3"/>
      <c r="J347" s="3"/>
      <c r="K347" s="3"/>
      <c r="L347" s="3"/>
      <c r="M347" s="3">
        <v>43148</v>
      </c>
      <c r="N347" s="3">
        <v>43158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3:36" x14ac:dyDescent="0.25">
      <c r="D348">
        <v>2</v>
      </c>
      <c r="E348" t="s">
        <v>18</v>
      </c>
      <c r="F348">
        <v>2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>
        <v>43268</v>
      </c>
      <c r="V348" s="3">
        <v>43276</v>
      </c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3:36" x14ac:dyDescent="0.25">
      <c r="C349" t="s">
        <v>174</v>
      </c>
      <c r="D349">
        <v>1</v>
      </c>
      <c r="E349" t="s">
        <v>18</v>
      </c>
      <c r="F349">
        <v>2</v>
      </c>
      <c r="G349" s="3"/>
      <c r="H349" s="3"/>
      <c r="I349" s="3"/>
      <c r="J349" s="3"/>
      <c r="K349" s="3"/>
      <c r="L349" s="3"/>
      <c r="M349" s="3">
        <v>43148</v>
      </c>
      <c r="N349" s="3">
        <v>43158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3:36" x14ac:dyDescent="0.25">
      <c r="D350">
        <v>2</v>
      </c>
      <c r="E350" t="s">
        <v>18</v>
      </c>
      <c r="F350">
        <v>2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>
        <v>43268</v>
      </c>
      <c r="V350" s="3">
        <v>43276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3:36" x14ac:dyDescent="0.25">
      <c r="C351" t="s">
        <v>302</v>
      </c>
      <c r="D351">
        <v>1</v>
      </c>
      <c r="E351" t="s">
        <v>18</v>
      </c>
      <c r="F351">
        <v>6</v>
      </c>
      <c r="G351" s="3"/>
      <c r="H351" s="3"/>
      <c r="I351" s="3"/>
      <c r="J351" s="3"/>
      <c r="K351" s="3"/>
      <c r="L351" s="3"/>
      <c r="M351" s="3"/>
      <c r="N351" s="3"/>
      <c r="O351" s="3">
        <v>43176</v>
      </c>
      <c r="P351" s="3">
        <v>43185</v>
      </c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3:36" x14ac:dyDescent="0.25">
      <c r="D352">
        <v>2</v>
      </c>
      <c r="E352" t="s">
        <v>18</v>
      </c>
      <c r="F352">
        <v>6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>
        <v>43329</v>
      </c>
      <c r="Z352" s="3">
        <v>43339</v>
      </c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2:36" x14ac:dyDescent="0.25">
      <c r="C353" t="s">
        <v>305</v>
      </c>
      <c r="D353">
        <v>1</v>
      </c>
      <c r="E353" t="s">
        <v>18</v>
      </c>
      <c r="F353">
        <v>6</v>
      </c>
      <c r="G353" s="3"/>
      <c r="H353" s="3"/>
      <c r="I353" s="3"/>
      <c r="J353" s="3"/>
      <c r="K353" s="3"/>
      <c r="L353" s="3"/>
      <c r="M353" s="3">
        <v>43148</v>
      </c>
      <c r="N353" s="3">
        <v>43158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2:36" x14ac:dyDescent="0.25">
      <c r="D354">
        <v>2</v>
      </c>
      <c r="E354" t="s">
        <v>18</v>
      </c>
      <c r="F354">
        <v>6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>
        <v>43268</v>
      </c>
      <c r="V354" s="3">
        <v>43276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2:36" x14ac:dyDescent="0.25">
      <c r="B355" t="s">
        <v>199</v>
      </c>
      <c r="C355" t="s">
        <v>200</v>
      </c>
      <c r="D355">
        <v>1</v>
      </c>
      <c r="E355" t="s">
        <v>297</v>
      </c>
      <c r="F355">
        <v>4</v>
      </c>
      <c r="G355" s="3">
        <v>43024</v>
      </c>
      <c r="H355" s="3">
        <v>43056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2:36" x14ac:dyDescent="0.25">
      <c r="D356">
        <v>2</v>
      </c>
      <c r="E356" t="s">
        <v>18</v>
      </c>
      <c r="F356">
        <v>4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>
        <v>43193</v>
      </c>
      <c r="R356" s="3">
        <v>43201</v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2:36" x14ac:dyDescent="0.25">
      <c r="D357">
        <v>3</v>
      </c>
      <c r="E357" t="s">
        <v>18</v>
      </c>
      <c r="F357">
        <v>4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>
        <v>43390</v>
      </c>
      <c r="AD357" s="3">
        <v>43398</v>
      </c>
      <c r="AE357" s="3"/>
      <c r="AF357" s="3"/>
      <c r="AG357" s="3"/>
      <c r="AH357" s="3"/>
      <c r="AI357" s="3"/>
      <c r="AJ357" s="3"/>
    </row>
    <row r="358" spans="2:36" x14ac:dyDescent="0.25">
      <c r="C358" t="s">
        <v>201</v>
      </c>
      <c r="D358">
        <v>1</v>
      </c>
      <c r="E358" t="s">
        <v>297</v>
      </c>
      <c r="F358">
        <v>4</v>
      </c>
      <c r="G358" s="3">
        <v>43024</v>
      </c>
      <c r="H358" s="3">
        <v>43056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2:36" x14ac:dyDescent="0.25">
      <c r="D359">
        <v>2</v>
      </c>
      <c r="E359" t="s">
        <v>18</v>
      </c>
      <c r="F359">
        <v>4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>
        <v>43193</v>
      </c>
      <c r="R359" s="3">
        <v>43201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2:36" x14ac:dyDescent="0.25">
      <c r="D360">
        <v>3</v>
      </c>
      <c r="E360" t="s">
        <v>18</v>
      </c>
      <c r="F360">
        <v>4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>
        <v>43390</v>
      </c>
      <c r="AD360" s="3">
        <v>43398</v>
      </c>
      <c r="AE360" s="3"/>
      <c r="AF360" s="3"/>
      <c r="AG360" s="3"/>
      <c r="AH360" s="3"/>
      <c r="AI360" s="3"/>
      <c r="AJ360" s="3"/>
    </row>
    <row r="361" spans="2:36" x14ac:dyDescent="0.25">
      <c r="C361" t="s">
        <v>202</v>
      </c>
      <c r="D361">
        <v>1</v>
      </c>
      <c r="E361" t="s">
        <v>297</v>
      </c>
      <c r="F361">
        <v>4</v>
      </c>
      <c r="G361" s="3">
        <v>43024</v>
      </c>
      <c r="H361" s="3">
        <v>43056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2:36" x14ac:dyDescent="0.25">
      <c r="D362">
        <v>2</v>
      </c>
      <c r="E362" t="s">
        <v>18</v>
      </c>
      <c r="F362">
        <v>4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>
        <v>43207</v>
      </c>
      <c r="R362" s="3">
        <v>43215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2:36" x14ac:dyDescent="0.25">
      <c r="D363">
        <v>3</v>
      </c>
      <c r="E363" t="s">
        <v>18</v>
      </c>
      <c r="F363">
        <v>4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>
        <v>43407</v>
      </c>
      <c r="AF363" s="3">
        <v>43417</v>
      </c>
      <c r="AG363" s="3"/>
      <c r="AH363" s="3"/>
      <c r="AI363" s="3"/>
      <c r="AJ363" s="3"/>
    </row>
    <row r="364" spans="2:36" x14ac:dyDescent="0.25">
      <c r="C364" t="s">
        <v>203</v>
      </c>
      <c r="D364">
        <v>1</v>
      </c>
      <c r="E364" t="s">
        <v>297</v>
      </c>
      <c r="F364">
        <v>4</v>
      </c>
      <c r="G364" s="3">
        <v>43024</v>
      </c>
      <c r="H364" s="3">
        <v>43056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2:36" x14ac:dyDescent="0.25">
      <c r="D365">
        <v>2</v>
      </c>
      <c r="E365" t="s">
        <v>18</v>
      </c>
      <c r="F365">
        <v>4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>
        <v>43193</v>
      </c>
      <c r="R365" s="3">
        <v>43201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2:36" x14ac:dyDescent="0.25">
      <c r="D366">
        <v>3</v>
      </c>
      <c r="E366" t="s">
        <v>18</v>
      </c>
      <c r="F366">
        <v>4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>
        <v>43390</v>
      </c>
      <c r="AD366" s="3">
        <v>43398</v>
      </c>
      <c r="AE366" s="3"/>
      <c r="AF366" s="3"/>
      <c r="AG366" s="3"/>
      <c r="AH366" s="3"/>
      <c r="AI366" s="3"/>
      <c r="AJ366" s="3"/>
    </row>
    <row r="367" spans="2:36" x14ac:dyDescent="0.25">
      <c r="C367" t="s">
        <v>204</v>
      </c>
      <c r="D367">
        <v>1</v>
      </c>
      <c r="E367" t="s">
        <v>297</v>
      </c>
      <c r="F367">
        <v>4</v>
      </c>
      <c r="G367" s="3">
        <v>43024</v>
      </c>
      <c r="H367" s="3">
        <v>43056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2:36" x14ac:dyDescent="0.25">
      <c r="D368">
        <v>2</v>
      </c>
      <c r="E368" t="s">
        <v>18</v>
      </c>
      <c r="F368">
        <v>4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>
        <v>43207</v>
      </c>
      <c r="R368" s="3">
        <v>43215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2:36" x14ac:dyDescent="0.25">
      <c r="D369">
        <v>3</v>
      </c>
      <c r="E369" t="s">
        <v>18</v>
      </c>
      <c r="F369">
        <v>4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>
        <v>43407</v>
      </c>
      <c r="AF369" s="3">
        <v>43417</v>
      </c>
      <c r="AG369" s="3"/>
      <c r="AH369" s="3"/>
      <c r="AI369" s="3"/>
      <c r="AJ369" s="3"/>
    </row>
    <row r="370" spans="2:36" x14ac:dyDescent="0.25">
      <c r="C370" t="s">
        <v>205</v>
      </c>
      <c r="D370">
        <v>1</v>
      </c>
      <c r="E370" t="s">
        <v>297</v>
      </c>
      <c r="F370">
        <v>4</v>
      </c>
      <c r="G370" s="3">
        <v>43024</v>
      </c>
      <c r="H370" s="3">
        <v>43056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2:36" x14ac:dyDescent="0.25">
      <c r="D371">
        <v>2</v>
      </c>
      <c r="E371" t="s">
        <v>18</v>
      </c>
      <c r="F371">
        <v>4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>
        <v>43207</v>
      </c>
      <c r="R371" s="3">
        <v>43215</v>
      </c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2:36" x14ac:dyDescent="0.25">
      <c r="D372">
        <v>3</v>
      </c>
      <c r="E372" t="s">
        <v>18</v>
      </c>
      <c r="F372">
        <v>4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>
        <v>43407</v>
      </c>
      <c r="AF372" s="3">
        <v>43417</v>
      </c>
      <c r="AG372" s="3"/>
      <c r="AH372" s="3"/>
      <c r="AI372" s="3"/>
      <c r="AJ372" s="3"/>
    </row>
    <row r="373" spans="2:36" x14ac:dyDescent="0.25">
      <c r="C373" t="s">
        <v>206</v>
      </c>
      <c r="D373">
        <v>1</v>
      </c>
      <c r="E373" t="s">
        <v>297</v>
      </c>
      <c r="F373">
        <v>4</v>
      </c>
      <c r="G373" s="3">
        <v>43024</v>
      </c>
      <c r="H373" s="3">
        <v>43056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2:36" x14ac:dyDescent="0.25">
      <c r="D374">
        <v>2</v>
      </c>
      <c r="E374" t="s">
        <v>18</v>
      </c>
      <c r="F374">
        <v>4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>
        <v>43207</v>
      </c>
      <c r="R374" s="3">
        <v>43215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2:36" x14ac:dyDescent="0.25">
      <c r="D375">
        <v>3</v>
      </c>
      <c r="E375" t="s">
        <v>18</v>
      </c>
      <c r="F375">
        <v>4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>
        <v>43407</v>
      </c>
      <c r="AF375" s="3">
        <v>43417</v>
      </c>
      <c r="AG375" s="3"/>
      <c r="AH375" s="3"/>
      <c r="AI375" s="3"/>
      <c r="AJ375" s="3"/>
    </row>
    <row r="376" spans="2:36" x14ac:dyDescent="0.25">
      <c r="B376" t="s">
        <v>177</v>
      </c>
      <c r="C376" t="s">
        <v>178</v>
      </c>
      <c r="D376">
        <v>1</v>
      </c>
      <c r="E376" t="s">
        <v>18</v>
      </c>
      <c r="F376">
        <v>2</v>
      </c>
      <c r="G376" s="3"/>
      <c r="H376" s="3"/>
      <c r="I376" s="3"/>
      <c r="J376" s="3"/>
      <c r="K376" s="3">
        <v>43117</v>
      </c>
      <c r="L376" s="3">
        <v>43125</v>
      </c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2:36" x14ac:dyDescent="0.25">
      <c r="D377">
        <v>2</v>
      </c>
      <c r="E377" t="s">
        <v>18</v>
      </c>
      <c r="F377">
        <v>2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>
        <v>43254</v>
      </c>
      <c r="V377" s="3">
        <v>43264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2:36" x14ac:dyDescent="0.25">
      <c r="C378" t="s">
        <v>209</v>
      </c>
      <c r="D378">
        <v>1</v>
      </c>
      <c r="E378" t="s">
        <v>297</v>
      </c>
      <c r="F378">
        <v>4</v>
      </c>
      <c r="G378" s="3">
        <v>43024</v>
      </c>
      <c r="H378" s="3">
        <v>43056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2:36" x14ac:dyDescent="0.25">
      <c r="D379">
        <v>2</v>
      </c>
      <c r="E379" t="s">
        <v>18</v>
      </c>
      <c r="F379">
        <v>4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>
        <v>43193</v>
      </c>
      <c r="R379" s="3">
        <v>43201</v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2:36" x14ac:dyDescent="0.25">
      <c r="D380">
        <v>3</v>
      </c>
      <c r="E380" t="s">
        <v>18</v>
      </c>
      <c r="F380">
        <v>4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>
        <v>43390</v>
      </c>
      <c r="AD380" s="3">
        <v>43398</v>
      </c>
      <c r="AE380" s="3"/>
      <c r="AF380" s="3"/>
      <c r="AG380" s="3"/>
      <c r="AH380" s="3"/>
      <c r="AI380" s="3"/>
      <c r="AJ380" s="3"/>
    </row>
    <row r="381" spans="2:36" x14ac:dyDescent="0.25">
      <c r="B381" t="s">
        <v>179</v>
      </c>
      <c r="C381" t="s">
        <v>210</v>
      </c>
      <c r="D381">
        <v>1</v>
      </c>
      <c r="E381" t="s">
        <v>297</v>
      </c>
      <c r="F381">
        <v>2</v>
      </c>
      <c r="G381" s="3">
        <v>43059</v>
      </c>
      <c r="H381" s="3">
        <v>43067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2:36" x14ac:dyDescent="0.25">
      <c r="D382">
        <v>2</v>
      </c>
      <c r="E382" t="s">
        <v>18</v>
      </c>
      <c r="F382">
        <v>2</v>
      </c>
      <c r="G382" s="3"/>
      <c r="H382" s="3"/>
      <c r="I382" s="3"/>
      <c r="J382" s="3"/>
      <c r="K382" s="3"/>
      <c r="L382" s="3"/>
      <c r="M382" s="3"/>
      <c r="N382" s="3"/>
      <c r="O382" s="3">
        <v>43162</v>
      </c>
      <c r="P382" s="3">
        <v>43173</v>
      </c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2:36" x14ac:dyDescent="0.25">
      <c r="D383">
        <v>3</v>
      </c>
      <c r="E383" t="s">
        <v>18</v>
      </c>
      <c r="F383">
        <v>2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>
        <v>43346</v>
      </c>
      <c r="AB383" s="3">
        <v>43354</v>
      </c>
      <c r="AC383" s="3"/>
      <c r="AD383" s="3"/>
      <c r="AE383" s="3"/>
      <c r="AF383" s="3"/>
      <c r="AG383" s="3"/>
      <c r="AH383" s="3"/>
      <c r="AI383" s="3"/>
      <c r="AJ383" s="3"/>
    </row>
    <row r="384" spans="2:36" x14ac:dyDescent="0.25">
      <c r="C384" t="s">
        <v>180</v>
      </c>
      <c r="D384">
        <v>1</v>
      </c>
      <c r="E384" t="s">
        <v>18</v>
      </c>
      <c r="F384">
        <v>2</v>
      </c>
      <c r="G384" s="3"/>
      <c r="H384" s="3"/>
      <c r="I384" s="3"/>
      <c r="J384" s="3"/>
      <c r="K384" s="3">
        <v>43117</v>
      </c>
      <c r="L384" s="3">
        <v>43125</v>
      </c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x14ac:dyDescent="0.25">
      <c r="D385">
        <v>2</v>
      </c>
      <c r="E385" t="s">
        <v>18</v>
      </c>
      <c r="F385">
        <v>2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>
        <v>43254</v>
      </c>
      <c r="V385" s="3">
        <v>43264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x14ac:dyDescent="0.25">
      <c r="A386" t="s">
        <v>312</v>
      </c>
      <c r="B386" t="s">
        <v>268</v>
      </c>
      <c r="C386" t="s">
        <v>269</v>
      </c>
      <c r="D386">
        <v>1</v>
      </c>
      <c r="E386" t="s">
        <v>18</v>
      </c>
      <c r="F386">
        <v>4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>
        <v>43191</v>
      </c>
      <c r="R386" s="3">
        <v>43199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x14ac:dyDescent="0.25">
      <c r="D387">
        <v>2</v>
      </c>
      <c r="E387" t="s">
        <v>18</v>
      </c>
      <c r="F387">
        <v>4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>
        <v>43393</v>
      </c>
      <c r="AD387" s="3">
        <v>43402</v>
      </c>
      <c r="AE387" s="3"/>
      <c r="AF387" s="3"/>
      <c r="AG387" s="3"/>
      <c r="AH387" s="3"/>
      <c r="AI387" s="3"/>
      <c r="AJ387" s="3"/>
    </row>
    <row r="388" spans="1:36" x14ac:dyDescent="0.25">
      <c r="C388" t="s">
        <v>270</v>
      </c>
      <c r="D388">
        <v>1</v>
      </c>
      <c r="E388" t="s">
        <v>18</v>
      </c>
      <c r="F388">
        <v>4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>
        <v>43191</v>
      </c>
      <c r="R388" s="3">
        <v>43199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x14ac:dyDescent="0.25">
      <c r="D389">
        <v>2</v>
      </c>
      <c r="E389" t="s">
        <v>18</v>
      </c>
      <c r="F389">
        <v>4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>
        <v>43393</v>
      </c>
      <c r="AD389" s="3">
        <v>43402</v>
      </c>
      <c r="AE389" s="3"/>
      <c r="AF389" s="3"/>
      <c r="AG389" s="3"/>
      <c r="AH389" s="3"/>
      <c r="AI389" s="3"/>
      <c r="AJ389" s="3"/>
    </row>
    <row r="390" spans="1:36" x14ac:dyDescent="0.25">
      <c r="C390" t="s">
        <v>271</v>
      </c>
      <c r="D390">
        <v>1</v>
      </c>
      <c r="E390" t="s">
        <v>18</v>
      </c>
      <c r="F390">
        <v>4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>
        <v>43191</v>
      </c>
      <c r="R390" s="3">
        <v>43199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x14ac:dyDescent="0.25">
      <c r="D391">
        <v>2</v>
      </c>
      <c r="E391" t="s">
        <v>18</v>
      </c>
      <c r="F391">
        <v>4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>
        <v>43393</v>
      </c>
      <c r="AD391" s="3">
        <v>43402</v>
      </c>
      <c r="AE391" s="3"/>
      <c r="AF391" s="3"/>
      <c r="AG391" s="3"/>
      <c r="AH391" s="3"/>
      <c r="AI391" s="3"/>
      <c r="AJ391" s="3"/>
    </row>
    <row r="392" spans="1:36" x14ac:dyDescent="0.25">
      <c r="C392" t="s">
        <v>272</v>
      </c>
      <c r="D392">
        <v>1</v>
      </c>
      <c r="E392" t="s">
        <v>18</v>
      </c>
      <c r="F392">
        <v>4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>
        <v>43191</v>
      </c>
      <c r="R392" s="3">
        <v>43199</v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x14ac:dyDescent="0.25">
      <c r="D393">
        <v>2</v>
      </c>
      <c r="E393" t="s">
        <v>18</v>
      </c>
      <c r="F393">
        <v>4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>
        <v>43393</v>
      </c>
      <c r="AD393" s="3">
        <v>43402</v>
      </c>
      <c r="AE393" s="3"/>
      <c r="AF393" s="3"/>
      <c r="AG393" s="3"/>
      <c r="AH393" s="3"/>
      <c r="AI393" s="3"/>
      <c r="AJ393" s="3"/>
    </row>
    <row r="394" spans="1:36" x14ac:dyDescent="0.25">
      <c r="C394" t="s">
        <v>273</v>
      </c>
      <c r="D394">
        <v>1</v>
      </c>
      <c r="E394" t="s">
        <v>18</v>
      </c>
      <c r="F394">
        <v>6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>
        <v>43191</v>
      </c>
      <c r="R394" s="3">
        <v>43199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x14ac:dyDescent="0.25">
      <c r="D395">
        <v>2</v>
      </c>
      <c r="E395" t="s">
        <v>18</v>
      </c>
      <c r="F395">
        <v>6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>
        <v>43393</v>
      </c>
      <c r="AD395" s="3">
        <v>43402</v>
      </c>
      <c r="AE395" s="3"/>
      <c r="AF395" s="3"/>
      <c r="AG395" s="3"/>
      <c r="AH395" s="3"/>
      <c r="AI395" s="3"/>
      <c r="AJ395" s="3"/>
    </row>
    <row r="396" spans="1:36" x14ac:dyDescent="0.25">
      <c r="B396" t="s">
        <v>274</v>
      </c>
      <c r="C396" t="s">
        <v>274</v>
      </c>
      <c r="D396">
        <v>1</v>
      </c>
      <c r="E396" t="s">
        <v>343</v>
      </c>
      <c r="F396">
        <v>6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>
        <v>43220</v>
      </c>
      <c r="T396" s="3">
        <v>43251</v>
      </c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x14ac:dyDescent="0.25">
      <c r="D397">
        <v>2</v>
      </c>
      <c r="E397" t="s">
        <v>344</v>
      </c>
      <c r="F397">
        <v>6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>
        <v>43381</v>
      </c>
      <c r="AD397" s="3">
        <v>43389</v>
      </c>
      <c r="AE397" s="3"/>
      <c r="AF397" s="3"/>
      <c r="AG397" s="3"/>
      <c r="AH397" s="3"/>
      <c r="AI397" s="3"/>
      <c r="AJ397" s="3"/>
    </row>
    <row r="398" spans="1:36" x14ac:dyDescent="0.25">
      <c r="B398" t="s">
        <v>224</v>
      </c>
      <c r="C398" t="s">
        <v>225</v>
      </c>
      <c r="D398">
        <v>1</v>
      </c>
      <c r="E398" t="s">
        <v>297</v>
      </c>
      <c r="F398">
        <v>6</v>
      </c>
      <c r="G398" s="3"/>
      <c r="H398" s="3"/>
      <c r="I398" s="3">
        <v>43069</v>
      </c>
      <c r="J398" s="3">
        <v>43096</v>
      </c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x14ac:dyDescent="0.25">
      <c r="D399">
        <v>2</v>
      </c>
      <c r="E399" t="s">
        <v>345</v>
      </c>
      <c r="F399">
        <v>6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>
        <v>43232</v>
      </c>
      <c r="T399" s="3">
        <v>43241</v>
      </c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x14ac:dyDescent="0.25">
      <c r="D400">
        <v>3</v>
      </c>
      <c r="E400" t="s">
        <v>346</v>
      </c>
      <c r="F400">
        <v>6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>
        <v>43316</v>
      </c>
      <c r="Z400" s="3">
        <v>43325</v>
      </c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2:36" x14ac:dyDescent="0.25">
      <c r="C401" t="s">
        <v>226</v>
      </c>
      <c r="D401">
        <v>1</v>
      </c>
      <c r="E401" t="s">
        <v>297</v>
      </c>
      <c r="F401">
        <v>4</v>
      </c>
      <c r="G401" s="3"/>
      <c r="H401" s="3"/>
      <c r="I401" s="3">
        <v>43069</v>
      </c>
      <c r="J401" s="3">
        <v>43096</v>
      </c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2:36" x14ac:dyDescent="0.25">
      <c r="D402">
        <v>2</v>
      </c>
      <c r="E402" t="s">
        <v>345</v>
      </c>
      <c r="F402">
        <v>4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>
        <v>43232</v>
      </c>
      <c r="T402" s="3">
        <v>43241</v>
      </c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2:36" x14ac:dyDescent="0.25">
      <c r="D403">
        <v>3</v>
      </c>
      <c r="E403" t="s">
        <v>346</v>
      </c>
      <c r="F403">
        <v>4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>
        <v>43316</v>
      </c>
      <c r="Z403" s="3">
        <v>43325</v>
      </c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2:36" x14ac:dyDescent="0.25">
      <c r="C404" t="s">
        <v>227</v>
      </c>
      <c r="D404">
        <v>1</v>
      </c>
      <c r="E404" t="s">
        <v>297</v>
      </c>
      <c r="F404">
        <v>4</v>
      </c>
      <c r="G404" s="3"/>
      <c r="H404" s="3"/>
      <c r="I404" s="3">
        <v>43069</v>
      </c>
      <c r="J404" s="3">
        <v>43096</v>
      </c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2:36" x14ac:dyDescent="0.25">
      <c r="D405">
        <v>2</v>
      </c>
      <c r="E405" t="s">
        <v>345</v>
      </c>
      <c r="F405">
        <v>4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>
        <v>43232</v>
      </c>
      <c r="T405" s="3">
        <v>43241</v>
      </c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2:36" x14ac:dyDescent="0.25">
      <c r="D406">
        <v>3</v>
      </c>
      <c r="E406" t="s">
        <v>346</v>
      </c>
      <c r="F406">
        <v>4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>
        <v>43316</v>
      </c>
      <c r="Z406" s="3">
        <v>43325</v>
      </c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2:36" x14ac:dyDescent="0.25">
      <c r="C407" t="s">
        <v>228</v>
      </c>
      <c r="D407">
        <v>1</v>
      </c>
      <c r="E407" t="s">
        <v>345</v>
      </c>
      <c r="F407">
        <v>6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>
        <v>43232</v>
      </c>
      <c r="T407" s="3">
        <v>43241</v>
      </c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2:36" x14ac:dyDescent="0.25">
      <c r="D408">
        <v>2</v>
      </c>
      <c r="E408" t="s">
        <v>347</v>
      </c>
      <c r="F408">
        <v>6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>
        <v>43340</v>
      </c>
      <c r="AB408" s="3">
        <v>43348</v>
      </c>
      <c r="AC408" s="3"/>
      <c r="AD408" s="3"/>
      <c r="AE408" s="3"/>
      <c r="AF408" s="3"/>
      <c r="AG408" s="3"/>
      <c r="AH408" s="3"/>
      <c r="AI408" s="3"/>
      <c r="AJ408" s="3"/>
    </row>
    <row r="409" spans="2:36" x14ac:dyDescent="0.25">
      <c r="B409" t="s">
        <v>229</v>
      </c>
      <c r="C409" t="s">
        <v>230</v>
      </c>
      <c r="D409">
        <v>1</v>
      </c>
      <c r="E409" t="s">
        <v>297</v>
      </c>
      <c r="F409">
        <v>6</v>
      </c>
      <c r="G409" s="3"/>
      <c r="H409" s="3"/>
      <c r="I409" s="3">
        <v>43069</v>
      </c>
      <c r="J409" s="3">
        <v>43096</v>
      </c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2:36" x14ac:dyDescent="0.25">
      <c r="D410">
        <v>2</v>
      </c>
      <c r="E410" t="s">
        <v>18</v>
      </c>
      <c r="F410">
        <v>6</v>
      </c>
      <c r="G410" s="3"/>
      <c r="H410" s="3"/>
      <c r="I410" s="3"/>
      <c r="J410" s="3"/>
      <c r="K410" s="3"/>
      <c r="L410" s="3"/>
      <c r="M410" s="3">
        <v>43136</v>
      </c>
      <c r="N410" s="3">
        <v>43147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2:36" x14ac:dyDescent="0.25">
      <c r="D411">
        <v>3</v>
      </c>
      <c r="E411" t="s">
        <v>18</v>
      </c>
      <c r="F411">
        <v>6</v>
      </c>
      <c r="G411" s="3"/>
      <c r="H411" s="3"/>
      <c r="I411" s="3"/>
      <c r="J411" s="3"/>
      <c r="K411" s="3"/>
      <c r="L411" s="3"/>
      <c r="M411" s="3"/>
      <c r="N411" s="3"/>
      <c r="O411" s="3">
        <v>43179</v>
      </c>
      <c r="P411" s="3">
        <v>43187</v>
      </c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2:36" x14ac:dyDescent="0.25">
      <c r="C412" t="s">
        <v>231</v>
      </c>
      <c r="D412">
        <v>1</v>
      </c>
      <c r="E412" t="s">
        <v>297</v>
      </c>
      <c r="F412">
        <v>3</v>
      </c>
      <c r="G412" s="3"/>
      <c r="H412" s="3"/>
      <c r="I412" s="3">
        <v>43069</v>
      </c>
      <c r="J412" s="3">
        <v>43096</v>
      </c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2:36" x14ac:dyDescent="0.25">
      <c r="D413">
        <v>2</v>
      </c>
      <c r="E413" t="s">
        <v>18</v>
      </c>
      <c r="F413">
        <v>3</v>
      </c>
      <c r="G413" s="3"/>
      <c r="H413" s="3"/>
      <c r="I413" s="3"/>
      <c r="J413" s="3"/>
      <c r="K413" s="3"/>
      <c r="L413" s="3"/>
      <c r="M413" s="3">
        <v>43136</v>
      </c>
      <c r="N413" s="3">
        <v>43147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2:36" x14ac:dyDescent="0.25">
      <c r="D414">
        <v>3</v>
      </c>
      <c r="E414" t="s">
        <v>18</v>
      </c>
      <c r="F414">
        <v>3</v>
      </c>
      <c r="G414" s="3"/>
      <c r="H414" s="3"/>
      <c r="I414" s="3"/>
      <c r="J414" s="3"/>
      <c r="K414" s="3"/>
      <c r="L414" s="3"/>
      <c r="M414" s="3"/>
      <c r="N414" s="3"/>
      <c r="O414" s="3">
        <v>43179</v>
      </c>
      <c r="P414" s="3">
        <v>43187</v>
      </c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2:36" x14ac:dyDescent="0.25">
      <c r="C415" t="s">
        <v>232</v>
      </c>
      <c r="D415">
        <v>1</v>
      </c>
      <c r="E415" t="s">
        <v>18</v>
      </c>
      <c r="F415">
        <v>6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>
        <v>43209</v>
      </c>
      <c r="R415" s="3">
        <v>43217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2:36" x14ac:dyDescent="0.25">
      <c r="D416">
        <v>2</v>
      </c>
      <c r="E416" t="s">
        <v>18</v>
      </c>
      <c r="F416">
        <v>6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>
        <v>43340</v>
      </c>
      <c r="AB416" s="3">
        <v>43348</v>
      </c>
      <c r="AC416" s="3"/>
      <c r="AD416" s="3"/>
      <c r="AE416" s="3"/>
      <c r="AF416" s="3"/>
      <c r="AG416" s="3"/>
      <c r="AH416" s="3"/>
      <c r="AI416" s="3"/>
      <c r="AJ416" s="3"/>
    </row>
    <row r="417" spans="2:36" x14ac:dyDescent="0.25">
      <c r="C417" t="s">
        <v>233</v>
      </c>
      <c r="D417">
        <v>1</v>
      </c>
      <c r="E417" t="s">
        <v>18</v>
      </c>
      <c r="F417">
        <v>4</v>
      </c>
      <c r="G417" s="3"/>
      <c r="H417" s="3"/>
      <c r="I417" s="3"/>
      <c r="J417" s="3"/>
      <c r="K417" s="3"/>
      <c r="L417" s="3"/>
      <c r="M417" s="3">
        <v>43125</v>
      </c>
      <c r="N417" s="3">
        <v>43133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2:36" x14ac:dyDescent="0.25">
      <c r="D418">
        <v>2</v>
      </c>
      <c r="E418" t="s">
        <v>18</v>
      </c>
      <c r="F418">
        <v>4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>
        <v>43306</v>
      </c>
      <c r="Z418" s="3">
        <v>43314</v>
      </c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2:36" x14ac:dyDescent="0.25">
      <c r="B419" t="s">
        <v>234</v>
      </c>
      <c r="C419" t="s">
        <v>235</v>
      </c>
      <c r="D419">
        <v>1</v>
      </c>
      <c r="E419" t="s">
        <v>297</v>
      </c>
      <c r="F419">
        <v>6</v>
      </c>
      <c r="G419" s="3"/>
      <c r="H419" s="3"/>
      <c r="I419" s="3">
        <v>43069</v>
      </c>
      <c r="J419" s="3">
        <v>43096</v>
      </c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2:36" x14ac:dyDescent="0.25">
      <c r="D420">
        <v>2</v>
      </c>
      <c r="E420" t="s">
        <v>18</v>
      </c>
      <c r="F420">
        <v>6</v>
      </c>
      <c r="G420" s="3"/>
      <c r="H420" s="3"/>
      <c r="I420" s="3"/>
      <c r="J420" s="3"/>
      <c r="K420" s="3"/>
      <c r="L420" s="3"/>
      <c r="M420" s="3">
        <v>43136</v>
      </c>
      <c r="N420" s="3">
        <v>43147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2:36" x14ac:dyDescent="0.25">
      <c r="D421">
        <v>3</v>
      </c>
      <c r="E421" t="s">
        <v>18</v>
      </c>
      <c r="F421">
        <v>6</v>
      </c>
      <c r="G421" s="3"/>
      <c r="H421" s="3"/>
      <c r="I421" s="3"/>
      <c r="J421" s="3"/>
      <c r="K421" s="3"/>
      <c r="L421" s="3"/>
      <c r="M421" s="3"/>
      <c r="N421" s="3"/>
      <c r="O421" s="3">
        <v>43179</v>
      </c>
      <c r="P421" s="3">
        <v>43187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2:36" x14ac:dyDescent="0.25">
      <c r="C422" t="s">
        <v>236</v>
      </c>
      <c r="D422">
        <v>1</v>
      </c>
      <c r="E422" t="s">
        <v>297</v>
      </c>
      <c r="F422">
        <v>6</v>
      </c>
      <c r="G422" s="3"/>
      <c r="H422" s="3"/>
      <c r="I422" s="3">
        <v>43069</v>
      </c>
      <c r="J422" s="3">
        <v>43096</v>
      </c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2:36" x14ac:dyDescent="0.25">
      <c r="D423">
        <v>2</v>
      </c>
      <c r="E423" t="s">
        <v>18</v>
      </c>
      <c r="F423">
        <v>6</v>
      </c>
      <c r="G423" s="3"/>
      <c r="H423" s="3"/>
      <c r="I423" s="3"/>
      <c r="J423" s="3"/>
      <c r="K423" s="3"/>
      <c r="L423" s="3"/>
      <c r="M423" s="3">
        <v>43136</v>
      </c>
      <c r="N423" s="3">
        <v>43147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2:36" x14ac:dyDescent="0.25">
      <c r="D424">
        <v>3</v>
      </c>
      <c r="E424" t="s">
        <v>18</v>
      </c>
      <c r="F424">
        <v>6</v>
      </c>
      <c r="G424" s="3"/>
      <c r="H424" s="3"/>
      <c r="I424" s="3"/>
      <c r="J424" s="3"/>
      <c r="K424" s="3"/>
      <c r="L424" s="3"/>
      <c r="M424" s="3"/>
      <c r="N424" s="3"/>
      <c r="O424" s="3">
        <v>43179</v>
      </c>
      <c r="P424" s="3">
        <v>43187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2:36" x14ac:dyDescent="0.25">
      <c r="C425" t="s">
        <v>237</v>
      </c>
      <c r="D425">
        <v>1</v>
      </c>
      <c r="E425" t="s">
        <v>18</v>
      </c>
      <c r="F425">
        <v>6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>
        <v>43200</v>
      </c>
      <c r="R425" s="3">
        <v>43208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2:36" x14ac:dyDescent="0.25">
      <c r="D426">
        <v>2</v>
      </c>
      <c r="E426" t="s">
        <v>18</v>
      </c>
      <c r="F426">
        <v>6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>
        <v>43326</v>
      </c>
      <c r="Z426" s="3">
        <v>43334</v>
      </c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2:36" x14ac:dyDescent="0.25">
      <c r="C427" t="s">
        <v>238</v>
      </c>
      <c r="D427">
        <v>1</v>
      </c>
      <c r="E427" t="s">
        <v>18</v>
      </c>
      <c r="F427">
        <v>3</v>
      </c>
      <c r="G427" s="3"/>
      <c r="H427" s="3"/>
      <c r="I427" s="3"/>
      <c r="J427" s="3"/>
      <c r="K427" s="3"/>
      <c r="L427" s="3"/>
      <c r="M427" s="3">
        <v>43125</v>
      </c>
      <c r="N427" s="3">
        <v>43133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2:36" x14ac:dyDescent="0.25">
      <c r="D428">
        <v>2</v>
      </c>
      <c r="E428" t="s">
        <v>18</v>
      </c>
      <c r="F428">
        <v>3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>
        <v>43306</v>
      </c>
      <c r="Z428" s="3">
        <v>43314</v>
      </c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2:36" x14ac:dyDescent="0.25">
      <c r="B429" t="s">
        <v>281</v>
      </c>
      <c r="C429" t="s">
        <v>282</v>
      </c>
      <c r="D429">
        <v>1</v>
      </c>
      <c r="E429" t="s">
        <v>18</v>
      </c>
      <c r="F429">
        <v>4</v>
      </c>
      <c r="G429" s="3"/>
      <c r="H429" s="3"/>
      <c r="I429" s="3"/>
      <c r="J429" s="3"/>
      <c r="K429" s="3"/>
      <c r="L429" s="3"/>
      <c r="M429" s="3"/>
      <c r="N429" s="3"/>
      <c r="O429" s="3">
        <v>43159</v>
      </c>
      <c r="P429" s="3">
        <v>43171</v>
      </c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2:36" x14ac:dyDescent="0.25">
      <c r="D430">
        <v>2</v>
      </c>
      <c r="E430" t="s">
        <v>18</v>
      </c>
      <c r="F430">
        <v>4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>
        <v>43350</v>
      </c>
      <c r="AB430" s="3">
        <v>43360</v>
      </c>
      <c r="AC430" s="3"/>
      <c r="AD430" s="3"/>
      <c r="AE430" s="3"/>
      <c r="AF430" s="3"/>
      <c r="AG430" s="3"/>
      <c r="AH430" s="3"/>
      <c r="AI430" s="3"/>
      <c r="AJ430" s="3"/>
    </row>
    <row r="431" spans="2:36" x14ac:dyDescent="0.25">
      <c r="C431" t="s">
        <v>303</v>
      </c>
      <c r="D431">
        <v>1</v>
      </c>
      <c r="E431" t="s">
        <v>18</v>
      </c>
      <c r="F431">
        <v>4</v>
      </c>
      <c r="G431" s="3"/>
      <c r="H431" s="3"/>
      <c r="I431" s="3"/>
      <c r="J431" s="3"/>
      <c r="K431" s="3"/>
      <c r="L431" s="3"/>
      <c r="M431" s="3"/>
      <c r="N431" s="3"/>
      <c r="O431" s="3">
        <v>43159</v>
      </c>
      <c r="P431" s="3">
        <v>43171</v>
      </c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2:36" x14ac:dyDescent="0.25">
      <c r="D432">
        <v>2</v>
      </c>
      <c r="E432" t="s">
        <v>18</v>
      </c>
      <c r="F432">
        <v>4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>
        <v>43342</v>
      </c>
      <c r="AB432" s="3">
        <v>43350</v>
      </c>
      <c r="AC432" s="3"/>
      <c r="AD432" s="3"/>
      <c r="AE432" s="3"/>
      <c r="AF432" s="3"/>
      <c r="AG432" s="3"/>
      <c r="AH432" s="3"/>
      <c r="AI432" s="3"/>
      <c r="AJ432" s="3"/>
    </row>
    <row r="433" spans="1:36" x14ac:dyDescent="0.25">
      <c r="A433" t="s">
        <v>321</v>
      </c>
      <c r="B433" t="s">
        <v>246</v>
      </c>
      <c r="C433" t="s">
        <v>247</v>
      </c>
      <c r="D433">
        <v>1</v>
      </c>
      <c r="E433" t="s">
        <v>18</v>
      </c>
      <c r="F433">
        <v>4</v>
      </c>
      <c r="G433" s="3"/>
      <c r="H433" s="3"/>
      <c r="I433" s="3"/>
      <c r="J433" s="3"/>
      <c r="K433" s="3"/>
      <c r="L433" s="3"/>
      <c r="M433" s="3">
        <v>43135</v>
      </c>
      <c r="N433" s="3">
        <v>43143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x14ac:dyDescent="0.25">
      <c r="D434">
        <v>2</v>
      </c>
      <c r="E434" t="s">
        <v>18</v>
      </c>
      <c r="F434">
        <v>4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>
        <v>43316</v>
      </c>
      <c r="Z434" s="3">
        <v>43325</v>
      </c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x14ac:dyDescent="0.25">
      <c r="C435" t="s">
        <v>248</v>
      </c>
      <c r="D435">
        <v>1</v>
      </c>
      <c r="E435" t="s">
        <v>18</v>
      </c>
      <c r="F435">
        <v>4</v>
      </c>
      <c r="G435" s="3"/>
      <c r="H435" s="3"/>
      <c r="I435" s="3"/>
      <c r="J435" s="3"/>
      <c r="K435" s="3"/>
      <c r="L435" s="3"/>
      <c r="M435" s="3">
        <v>43135</v>
      </c>
      <c r="N435" s="3">
        <v>43143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x14ac:dyDescent="0.25">
      <c r="D436">
        <v>2</v>
      </c>
      <c r="E436" t="s">
        <v>18</v>
      </c>
      <c r="F436">
        <v>4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>
        <v>43316</v>
      </c>
      <c r="Z436" s="3">
        <v>43325</v>
      </c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x14ac:dyDescent="0.25">
      <c r="C437" t="s">
        <v>249</v>
      </c>
      <c r="D437">
        <v>1</v>
      </c>
      <c r="E437" t="s">
        <v>18</v>
      </c>
      <c r="F437">
        <v>4</v>
      </c>
      <c r="G437" s="3"/>
      <c r="H437" s="3"/>
      <c r="I437" s="3"/>
      <c r="J437" s="3"/>
      <c r="K437" s="3"/>
      <c r="L437" s="3"/>
      <c r="M437" s="3">
        <v>43135</v>
      </c>
      <c r="N437" s="3">
        <v>43143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x14ac:dyDescent="0.25">
      <c r="D438">
        <v>2</v>
      </c>
      <c r="E438" t="s">
        <v>18</v>
      </c>
      <c r="F438">
        <v>4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>
        <v>43316</v>
      </c>
      <c r="Z438" s="3">
        <v>43325</v>
      </c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x14ac:dyDescent="0.25">
      <c r="C439" t="s">
        <v>250</v>
      </c>
      <c r="D439">
        <v>1</v>
      </c>
      <c r="E439" t="s">
        <v>18</v>
      </c>
      <c r="F439">
        <v>6</v>
      </c>
      <c r="G439" s="3"/>
      <c r="H439" s="3"/>
      <c r="I439" s="3"/>
      <c r="J439" s="3"/>
      <c r="K439" s="3"/>
      <c r="L439" s="3"/>
      <c r="M439" s="3"/>
      <c r="N439" s="3"/>
      <c r="O439" s="3">
        <v>43163</v>
      </c>
      <c r="P439" s="3">
        <v>43173</v>
      </c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x14ac:dyDescent="0.25">
      <c r="D440">
        <v>2</v>
      </c>
      <c r="E440" t="s">
        <v>18</v>
      </c>
      <c r="F440">
        <v>6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>
        <v>43360</v>
      </c>
      <c r="AB440" s="3">
        <v>43368</v>
      </c>
      <c r="AC440" s="3"/>
      <c r="AD440" s="3"/>
      <c r="AE440" s="3"/>
      <c r="AF440" s="3"/>
      <c r="AG440" s="3"/>
      <c r="AH440" s="3"/>
      <c r="AI440" s="3"/>
      <c r="AJ440" s="3"/>
    </row>
    <row r="441" spans="1:36" x14ac:dyDescent="0.25">
      <c r="C441" t="s">
        <v>251</v>
      </c>
      <c r="D441">
        <v>1</v>
      </c>
      <c r="E441" t="s">
        <v>18</v>
      </c>
      <c r="F441">
        <v>3</v>
      </c>
      <c r="G441" s="3"/>
      <c r="H441" s="3"/>
      <c r="I441" s="3"/>
      <c r="J441" s="3"/>
      <c r="K441" s="3">
        <v>43115</v>
      </c>
      <c r="L441" s="3">
        <v>43123</v>
      </c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x14ac:dyDescent="0.25">
      <c r="D442">
        <v>2</v>
      </c>
      <c r="E442" t="s">
        <v>18</v>
      </c>
      <c r="F442">
        <v>3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>
        <v>43297</v>
      </c>
      <c r="X442" s="3">
        <v>43305</v>
      </c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x14ac:dyDescent="0.25">
      <c r="C443" t="s">
        <v>252</v>
      </c>
      <c r="D443">
        <v>1</v>
      </c>
      <c r="E443" t="s">
        <v>18</v>
      </c>
      <c r="F443">
        <v>4</v>
      </c>
      <c r="G443" s="3"/>
      <c r="H443" s="3"/>
      <c r="I443" s="3"/>
      <c r="J443" s="3"/>
      <c r="K443" s="3">
        <v>43115</v>
      </c>
      <c r="L443" s="3">
        <v>43123</v>
      </c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x14ac:dyDescent="0.25">
      <c r="D444">
        <v>2</v>
      </c>
      <c r="E444" t="s">
        <v>18</v>
      </c>
      <c r="F444">
        <v>4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>
        <v>43297</v>
      </c>
      <c r="X444" s="3">
        <v>43305</v>
      </c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x14ac:dyDescent="0.25">
      <c r="C445" t="s">
        <v>253</v>
      </c>
      <c r="D445">
        <v>1</v>
      </c>
      <c r="E445" t="s">
        <v>18</v>
      </c>
      <c r="F445">
        <v>6</v>
      </c>
      <c r="G445" s="3"/>
      <c r="H445" s="3"/>
      <c r="I445" s="3"/>
      <c r="J445" s="3"/>
      <c r="K445" s="3"/>
      <c r="L445" s="3"/>
      <c r="M445" s="3"/>
      <c r="N445" s="3"/>
      <c r="O445" s="3">
        <v>43163</v>
      </c>
      <c r="P445" s="3">
        <v>43173</v>
      </c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x14ac:dyDescent="0.25">
      <c r="D446">
        <v>2</v>
      </c>
      <c r="E446" t="s">
        <v>18</v>
      </c>
      <c r="F446">
        <v>6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>
        <v>43360</v>
      </c>
      <c r="AB446" s="3">
        <v>43368</v>
      </c>
      <c r="AC446" s="3"/>
      <c r="AD446" s="3"/>
      <c r="AE446" s="3"/>
      <c r="AF446" s="3"/>
      <c r="AG446" s="3"/>
      <c r="AH446" s="3"/>
      <c r="AI446" s="3"/>
      <c r="AJ446" s="3"/>
    </row>
    <row r="447" spans="1:36" x14ac:dyDescent="0.25">
      <c r="C447" t="s">
        <v>254</v>
      </c>
      <c r="D447">
        <v>1</v>
      </c>
      <c r="E447" t="s">
        <v>18</v>
      </c>
      <c r="F447">
        <v>6</v>
      </c>
      <c r="G447" s="3"/>
      <c r="H447" s="3"/>
      <c r="I447" s="3"/>
      <c r="J447" s="3"/>
      <c r="K447" s="3"/>
      <c r="L447" s="3"/>
      <c r="M447" s="3"/>
      <c r="N447" s="3"/>
      <c r="O447" s="3">
        <v>43163</v>
      </c>
      <c r="P447" s="3">
        <v>43173</v>
      </c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x14ac:dyDescent="0.25">
      <c r="D448">
        <v>2</v>
      </c>
      <c r="E448" t="s">
        <v>18</v>
      </c>
      <c r="F448">
        <v>6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>
        <v>43360</v>
      </c>
      <c r="AB448" s="3">
        <v>43368</v>
      </c>
      <c r="AC448" s="3"/>
      <c r="AD448" s="3"/>
      <c r="AE448" s="3"/>
      <c r="AF448" s="3"/>
      <c r="AG448" s="3"/>
      <c r="AH448" s="3"/>
      <c r="AI448" s="3"/>
      <c r="AJ448" s="3"/>
    </row>
    <row r="449" spans="2:36" x14ac:dyDescent="0.25">
      <c r="B449" t="s">
        <v>181</v>
      </c>
      <c r="C449" t="s">
        <v>182</v>
      </c>
      <c r="D449">
        <v>1</v>
      </c>
      <c r="E449" t="s">
        <v>341</v>
      </c>
      <c r="F449">
        <v>6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>
        <v>43224</v>
      </c>
      <c r="T449" s="3">
        <v>43235</v>
      </c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2:36" x14ac:dyDescent="0.25">
      <c r="D450">
        <v>2</v>
      </c>
      <c r="E450" t="s">
        <v>348</v>
      </c>
      <c r="F450">
        <v>6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>
        <v>43330</v>
      </c>
      <c r="Z450" s="3">
        <v>43339</v>
      </c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2:36" x14ac:dyDescent="0.25">
      <c r="C451" t="s">
        <v>184</v>
      </c>
      <c r="D451">
        <v>1</v>
      </c>
      <c r="E451" t="s">
        <v>18</v>
      </c>
      <c r="F451">
        <v>4</v>
      </c>
      <c r="G451" s="3"/>
      <c r="H451" s="3"/>
      <c r="I451" s="3"/>
      <c r="J451" s="3"/>
      <c r="K451" s="3"/>
      <c r="L451" s="3"/>
      <c r="M451" s="3">
        <v>43146</v>
      </c>
      <c r="N451" s="3">
        <v>43157</v>
      </c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2:36" x14ac:dyDescent="0.25">
      <c r="D452">
        <v>2</v>
      </c>
      <c r="E452" t="s">
        <v>18</v>
      </c>
      <c r="F452">
        <v>4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>
        <v>43330</v>
      </c>
      <c r="Z452" s="3">
        <v>43339</v>
      </c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2:36" x14ac:dyDescent="0.25">
      <c r="C453" t="s">
        <v>185</v>
      </c>
      <c r="D453">
        <v>1</v>
      </c>
      <c r="E453" t="s">
        <v>297</v>
      </c>
      <c r="F453">
        <v>2</v>
      </c>
      <c r="G453" s="3">
        <v>43046</v>
      </c>
      <c r="H453" s="3">
        <v>43056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2:36" x14ac:dyDescent="0.25">
      <c r="D454">
        <v>2</v>
      </c>
      <c r="E454" t="s">
        <v>18</v>
      </c>
      <c r="F454">
        <v>2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>
        <v>43206</v>
      </c>
      <c r="R454" s="3">
        <v>43214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2:36" x14ac:dyDescent="0.25">
      <c r="D455">
        <v>3</v>
      </c>
      <c r="E455" t="s">
        <v>18</v>
      </c>
      <c r="F455">
        <v>2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>
        <v>43408</v>
      </c>
      <c r="AF455" s="3">
        <v>43417</v>
      </c>
      <c r="AG455" s="3"/>
      <c r="AH455" s="3"/>
      <c r="AI455" s="3"/>
      <c r="AJ455" s="3"/>
    </row>
    <row r="456" spans="2:36" x14ac:dyDescent="0.25">
      <c r="C456" t="s">
        <v>186</v>
      </c>
      <c r="D456">
        <v>1</v>
      </c>
      <c r="E456" t="s">
        <v>297</v>
      </c>
      <c r="F456">
        <v>6</v>
      </c>
      <c r="G456" s="3">
        <v>43046</v>
      </c>
      <c r="H456" s="3">
        <v>43056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2:36" x14ac:dyDescent="0.25">
      <c r="D457">
        <v>2</v>
      </c>
      <c r="E457" t="s">
        <v>18</v>
      </c>
      <c r="F457">
        <v>6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>
        <v>43206</v>
      </c>
      <c r="R457" s="3">
        <v>43214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2:36" x14ac:dyDescent="0.25">
      <c r="D458">
        <v>3</v>
      </c>
      <c r="E458" t="s">
        <v>18</v>
      </c>
      <c r="F458">
        <v>6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>
        <v>43408</v>
      </c>
      <c r="AF458" s="3">
        <v>43417</v>
      </c>
      <c r="AG458" s="3"/>
      <c r="AH458" s="3"/>
      <c r="AI458" s="3"/>
      <c r="AJ458" s="3"/>
    </row>
    <row r="459" spans="2:36" x14ac:dyDescent="0.25">
      <c r="C459" t="s">
        <v>187</v>
      </c>
      <c r="D459">
        <v>1</v>
      </c>
      <c r="E459" t="s">
        <v>297</v>
      </c>
      <c r="F459">
        <v>2</v>
      </c>
      <c r="G459" s="3">
        <v>43046</v>
      </c>
      <c r="H459" s="3">
        <v>43056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2:36" x14ac:dyDescent="0.25">
      <c r="D460">
        <v>2</v>
      </c>
      <c r="E460" t="s">
        <v>18</v>
      </c>
      <c r="F460">
        <v>2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>
        <v>43206</v>
      </c>
      <c r="R460" s="3">
        <v>43214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2:36" x14ac:dyDescent="0.25">
      <c r="D461">
        <v>3</v>
      </c>
      <c r="E461" t="s">
        <v>18</v>
      </c>
      <c r="F461">
        <v>2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>
        <v>43408</v>
      </c>
      <c r="AF461" s="3">
        <v>43417</v>
      </c>
      <c r="AG461" s="3"/>
      <c r="AH461" s="3"/>
      <c r="AI461" s="3"/>
      <c r="AJ461" s="3"/>
    </row>
    <row r="462" spans="2:36" x14ac:dyDescent="0.25">
      <c r="B462" t="s">
        <v>70</v>
      </c>
      <c r="C462" t="s">
        <v>71</v>
      </c>
      <c r="D462">
        <v>1</v>
      </c>
      <c r="E462" t="s">
        <v>18</v>
      </c>
      <c r="F462">
        <v>4</v>
      </c>
      <c r="G462" s="3"/>
      <c r="H462" s="3"/>
      <c r="I462" s="3"/>
      <c r="J462" s="3"/>
      <c r="K462" s="3"/>
      <c r="L462" s="3"/>
      <c r="M462" s="3"/>
      <c r="N462" s="3"/>
      <c r="O462" s="3">
        <v>43175</v>
      </c>
      <c r="P462" s="3">
        <v>43185</v>
      </c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2:36" x14ac:dyDescent="0.25">
      <c r="D463">
        <v>2</v>
      </c>
      <c r="E463" t="s">
        <v>18</v>
      </c>
      <c r="F463">
        <v>4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>
        <v>43389</v>
      </c>
      <c r="AD463" s="3">
        <v>43397</v>
      </c>
      <c r="AE463" s="3"/>
      <c r="AF463" s="3"/>
      <c r="AG463" s="3"/>
      <c r="AH463" s="3"/>
      <c r="AI463" s="3"/>
      <c r="AJ463" s="3"/>
    </row>
    <row r="464" spans="2:36" x14ac:dyDescent="0.25">
      <c r="C464" t="s">
        <v>72</v>
      </c>
      <c r="D464">
        <v>1</v>
      </c>
      <c r="E464" t="s">
        <v>18</v>
      </c>
      <c r="F464">
        <v>4</v>
      </c>
      <c r="G464" s="3"/>
      <c r="H464" s="3"/>
      <c r="I464" s="3"/>
      <c r="J464" s="3"/>
      <c r="K464" s="3"/>
      <c r="L464" s="3"/>
      <c r="M464" s="3"/>
      <c r="N464" s="3"/>
      <c r="O464" s="3">
        <v>43175</v>
      </c>
      <c r="P464" s="3">
        <v>43185</v>
      </c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x14ac:dyDescent="0.25">
      <c r="D465">
        <v>2</v>
      </c>
      <c r="E465" t="s">
        <v>18</v>
      </c>
      <c r="F465">
        <v>4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>
        <v>43389</v>
      </c>
      <c r="AD465" s="3">
        <v>43397</v>
      </c>
      <c r="AE465" s="3"/>
      <c r="AF465" s="3"/>
      <c r="AG465" s="3"/>
      <c r="AH465" s="3"/>
      <c r="AI465" s="3"/>
      <c r="AJ465" s="3"/>
    </row>
    <row r="466" spans="1:36" x14ac:dyDescent="0.25">
      <c r="A466" t="s">
        <v>322</v>
      </c>
      <c r="B466" t="s">
        <v>255</v>
      </c>
      <c r="C466" t="s">
        <v>255</v>
      </c>
      <c r="D466">
        <v>1</v>
      </c>
      <c r="E466" t="s">
        <v>18</v>
      </c>
      <c r="F466">
        <v>6</v>
      </c>
      <c r="G466" s="3"/>
      <c r="H466" s="3"/>
      <c r="I466" s="3"/>
      <c r="J466" s="3"/>
      <c r="K466" s="3">
        <v>43116</v>
      </c>
      <c r="L466" s="3">
        <v>43124</v>
      </c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x14ac:dyDescent="0.25">
      <c r="D467">
        <v>2</v>
      </c>
      <c r="E467" t="s">
        <v>18</v>
      </c>
      <c r="F467">
        <v>6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>
        <v>43298</v>
      </c>
      <c r="X467" s="3">
        <v>43306</v>
      </c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x14ac:dyDescent="0.25">
      <c r="B468" t="s">
        <v>51</v>
      </c>
      <c r="C468" t="s">
        <v>194</v>
      </c>
      <c r="D468">
        <v>1</v>
      </c>
      <c r="E468" t="s">
        <v>18</v>
      </c>
      <c r="F468">
        <v>6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>
        <v>43192</v>
      </c>
      <c r="R468" s="3">
        <v>43200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x14ac:dyDescent="0.25">
      <c r="D469">
        <v>2</v>
      </c>
      <c r="E469" t="s">
        <v>18</v>
      </c>
      <c r="F469">
        <v>6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>
        <v>43388</v>
      </c>
      <c r="AD469" s="3">
        <v>43396</v>
      </c>
      <c r="AE469" s="3"/>
      <c r="AF469" s="3"/>
      <c r="AG469" s="3"/>
      <c r="AH469" s="3"/>
      <c r="AI469" s="3"/>
      <c r="AJ469" s="3"/>
    </row>
    <row r="470" spans="1:36" x14ac:dyDescent="0.25">
      <c r="C470" t="s">
        <v>196</v>
      </c>
      <c r="D470">
        <v>1</v>
      </c>
      <c r="E470" t="s">
        <v>18</v>
      </c>
      <c r="F470">
        <v>6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>
        <v>43192</v>
      </c>
      <c r="R470" s="3">
        <v>43200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x14ac:dyDescent="0.25">
      <c r="D471">
        <v>2</v>
      </c>
      <c r="E471" t="s">
        <v>18</v>
      </c>
      <c r="F471">
        <v>6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>
        <v>43388</v>
      </c>
      <c r="AD471" s="3">
        <v>43396</v>
      </c>
      <c r="AE471" s="3"/>
      <c r="AF471" s="3"/>
      <c r="AG471" s="3"/>
      <c r="AH471" s="3"/>
      <c r="AI471" s="3"/>
      <c r="AJ471" s="3"/>
    </row>
    <row r="472" spans="1:36" x14ac:dyDescent="0.25">
      <c r="C472" t="s">
        <v>198</v>
      </c>
      <c r="D472">
        <v>1</v>
      </c>
      <c r="E472" t="s">
        <v>18</v>
      </c>
      <c r="F472">
        <v>6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>
        <v>43192</v>
      </c>
      <c r="R472" s="3">
        <v>43200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x14ac:dyDescent="0.25">
      <c r="D473">
        <v>2</v>
      </c>
      <c r="E473" t="s">
        <v>18</v>
      </c>
      <c r="F473">
        <v>6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>
        <v>43388</v>
      </c>
      <c r="AD473" s="3">
        <v>43396</v>
      </c>
      <c r="AE473" s="3"/>
      <c r="AF473" s="3"/>
      <c r="AG473" s="3"/>
      <c r="AH473" s="3"/>
      <c r="AI473" s="3"/>
      <c r="AJ473" s="3"/>
    </row>
    <row r="474" spans="1:36" x14ac:dyDescent="0.25">
      <c r="B474" t="s">
        <v>53</v>
      </c>
      <c r="C474" t="s">
        <v>212</v>
      </c>
      <c r="D474">
        <v>1</v>
      </c>
      <c r="E474" t="s">
        <v>18</v>
      </c>
      <c r="F474">
        <v>4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>
        <v>43236</v>
      </c>
      <c r="T474" s="3">
        <v>43244</v>
      </c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x14ac:dyDescent="0.25">
      <c r="D475">
        <v>2</v>
      </c>
      <c r="E475" t="s">
        <v>18</v>
      </c>
      <c r="F475">
        <v>4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>
        <v>43406</v>
      </c>
      <c r="AF475" s="3">
        <v>43417</v>
      </c>
      <c r="AG475" s="3"/>
      <c r="AH475" s="3"/>
      <c r="AI475" s="3"/>
      <c r="AJ475" s="3"/>
    </row>
    <row r="476" spans="1:36" x14ac:dyDescent="0.25">
      <c r="C476" t="s">
        <v>257</v>
      </c>
      <c r="D476">
        <v>1</v>
      </c>
      <c r="E476" t="s">
        <v>18</v>
      </c>
      <c r="F476">
        <v>4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>
        <v>43222</v>
      </c>
      <c r="T476" s="3">
        <v>43231</v>
      </c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x14ac:dyDescent="0.25">
      <c r="C477" t="s">
        <v>306</v>
      </c>
      <c r="D477">
        <v>1</v>
      </c>
      <c r="E477" t="s">
        <v>18</v>
      </c>
      <c r="F477">
        <v>4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>
        <v>43236</v>
      </c>
      <c r="T477" s="3">
        <v>43244</v>
      </c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x14ac:dyDescent="0.25">
      <c r="D478">
        <v>2</v>
      </c>
      <c r="E478" t="s">
        <v>18</v>
      </c>
      <c r="F478">
        <v>4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>
        <v>43406</v>
      </c>
      <c r="AF478" s="3">
        <v>43417</v>
      </c>
      <c r="AG478" s="3"/>
      <c r="AH478" s="3"/>
      <c r="AI478" s="3"/>
      <c r="AJ478" s="3"/>
    </row>
    <row r="479" spans="1:36" x14ac:dyDescent="0.25">
      <c r="B479" t="s">
        <v>103</v>
      </c>
      <c r="C479" t="s">
        <v>104</v>
      </c>
      <c r="D479">
        <v>1</v>
      </c>
      <c r="E479" t="s">
        <v>18</v>
      </c>
      <c r="F479">
        <v>4</v>
      </c>
      <c r="G479" s="3"/>
      <c r="H479" s="3"/>
      <c r="I479" s="3"/>
      <c r="J479" s="3"/>
      <c r="K479" s="3"/>
      <c r="L479" s="3"/>
      <c r="M479" s="3">
        <v>43133</v>
      </c>
      <c r="N479" s="3">
        <v>43143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x14ac:dyDescent="0.25">
      <c r="D480">
        <v>2</v>
      </c>
      <c r="E480" t="s">
        <v>18</v>
      </c>
      <c r="F480">
        <v>4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>
        <v>43314</v>
      </c>
      <c r="Z480" s="3">
        <v>43322</v>
      </c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2:36" x14ac:dyDescent="0.25">
      <c r="C481" t="s">
        <v>207</v>
      </c>
      <c r="D481">
        <v>1</v>
      </c>
      <c r="E481" t="s">
        <v>18</v>
      </c>
      <c r="F481">
        <v>6</v>
      </c>
      <c r="G481" s="3"/>
      <c r="H481" s="3"/>
      <c r="I481" s="3"/>
      <c r="J481" s="3"/>
      <c r="K481" s="3"/>
      <c r="L481" s="3"/>
      <c r="M481" s="3">
        <v>43147</v>
      </c>
      <c r="N481" s="3">
        <v>43158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2:36" x14ac:dyDescent="0.25">
      <c r="D482">
        <v>2</v>
      </c>
      <c r="E482" t="s">
        <v>18</v>
      </c>
      <c r="F482">
        <v>6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>
        <v>43328</v>
      </c>
      <c r="Z482" s="3">
        <v>43336</v>
      </c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2:36" x14ac:dyDescent="0.25">
      <c r="C483" t="s">
        <v>106</v>
      </c>
      <c r="D483">
        <v>1</v>
      </c>
      <c r="E483" t="s">
        <v>18</v>
      </c>
      <c r="F483">
        <v>4</v>
      </c>
      <c r="G483" s="3"/>
      <c r="H483" s="3"/>
      <c r="I483" s="3"/>
      <c r="J483" s="3"/>
      <c r="K483" s="3"/>
      <c r="L483" s="3"/>
      <c r="M483" s="3">
        <v>43133</v>
      </c>
      <c r="N483" s="3">
        <v>43143</v>
      </c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2:36" x14ac:dyDescent="0.25">
      <c r="D484">
        <v>2</v>
      </c>
      <c r="E484" t="s">
        <v>18</v>
      </c>
      <c r="F484">
        <v>4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>
        <v>43314</v>
      </c>
      <c r="Z484" s="3">
        <v>43322</v>
      </c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2:36" x14ac:dyDescent="0.25">
      <c r="C485" t="s">
        <v>208</v>
      </c>
      <c r="D485">
        <v>1</v>
      </c>
      <c r="E485" t="s">
        <v>18</v>
      </c>
      <c r="F485">
        <v>6</v>
      </c>
      <c r="G485" s="3"/>
      <c r="H485" s="3"/>
      <c r="I485" s="3"/>
      <c r="J485" s="3"/>
      <c r="K485" s="3"/>
      <c r="L485" s="3"/>
      <c r="M485" s="3">
        <v>43147</v>
      </c>
      <c r="N485" s="3">
        <v>43158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2:36" x14ac:dyDescent="0.25">
      <c r="D486">
        <v>2</v>
      </c>
      <c r="E486" t="s">
        <v>18</v>
      </c>
      <c r="F486">
        <v>6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>
        <v>43328</v>
      </c>
      <c r="Z486" s="3">
        <v>43336</v>
      </c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2:36" x14ac:dyDescent="0.25">
      <c r="C487" t="s">
        <v>176</v>
      </c>
      <c r="D487">
        <v>1</v>
      </c>
      <c r="E487" t="s">
        <v>18</v>
      </c>
      <c r="F487">
        <v>6</v>
      </c>
      <c r="G487" s="3"/>
      <c r="H487" s="3"/>
      <c r="I487" s="3"/>
      <c r="J487" s="3"/>
      <c r="K487" s="3"/>
      <c r="L487" s="3"/>
      <c r="M487" s="3"/>
      <c r="N487" s="3"/>
      <c r="O487" s="3">
        <v>43175</v>
      </c>
      <c r="P487" s="3">
        <v>43185</v>
      </c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2:36" x14ac:dyDescent="0.25">
      <c r="D488">
        <v>2</v>
      </c>
      <c r="E488" t="s">
        <v>18</v>
      </c>
      <c r="F488">
        <v>6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>
        <v>43375</v>
      </c>
      <c r="AD488" s="3">
        <v>43383</v>
      </c>
      <c r="AE488" s="3"/>
      <c r="AF488" s="3"/>
      <c r="AG488" s="3"/>
      <c r="AH488" s="3"/>
      <c r="AI488" s="3"/>
      <c r="AJ488" s="3"/>
    </row>
    <row r="489" spans="2:36" x14ac:dyDescent="0.25">
      <c r="C489" t="s">
        <v>258</v>
      </c>
      <c r="D489">
        <v>1</v>
      </c>
      <c r="E489" t="s">
        <v>18</v>
      </c>
      <c r="F489">
        <v>6</v>
      </c>
      <c r="G489" s="3"/>
      <c r="H489" s="3"/>
      <c r="I489" s="3"/>
      <c r="J489" s="3"/>
      <c r="K489" s="3"/>
      <c r="L489" s="3"/>
      <c r="M489" s="3"/>
      <c r="N489" s="3"/>
      <c r="O489" s="3">
        <v>43161</v>
      </c>
      <c r="P489" s="3">
        <v>43173</v>
      </c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2:36" x14ac:dyDescent="0.25">
      <c r="D490">
        <v>2</v>
      </c>
      <c r="E490" t="s">
        <v>18</v>
      </c>
      <c r="F490">
        <v>6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>
        <v>43359</v>
      </c>
      <c r="AB490" s="3">
        <v>43367</v>
      </c>
      <c r="AC490" s="3"/>
      <c r="AD490" s="3"/>
      <c r="AE490" s="3"/>
      <c r="AF490" s="3"/>
      <c r="AG490" s="3"/>
      <c r="AH490" s="3"/>
      <c r="AI490" s="3"/>
      <c r="AJ490" s="3"/>
    </row>
    <row r="491" spans="2:36" x14ac:dyDescent="0.25">
      <c r="C491" t="s">
        <v>107</v>
      </c>
      <c r="D491">
        <v>1</v>
      </c>
      <c r="E491" t="s">
        <v>18</v>
      </c>
      <c r="F491">
        <v>4</v>
      </c>
      <c r="G491" s="3"/>
      <c r="H491" s="3"/>
      <c r="I491" s="3"/>
      <c r="J491" s="3"/>
      <c r="K491" s="3"/>
      <c r="L491" s="3"/>
      <c r="M491" s="3">
        <v>43133</v>
      </c>
      <c r="N491" s="3">
        <v>43143</v>
      </c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2:36" x14ac:dyDescent="0.25">
      <c r="D492">
        <v>2</v>
      </c>
      <c r="E492" t="s">
        <v>18</v>
      </c>
      <c r="F492">
        <v>4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>
        <v>43314</v>
      </c>
      <c r="Z492" s="3">
        <v>43322</v>
      </c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2:36" x14ac:dyDescent="0.25">
      <c r="B493" t="s">
        <v>56</v>
      </c>
      <c r="C493" t="s">
        <v>59</v>
      </c>
      <c r="D493">
        <v>1</v>
      </c>
      <c r="E493" t="s">
        <v>18</v>
      </c>
      <c r="F493">
        <v>3</v>
      </c>
      <c r="G493" s="3"/>
      <c r="H493" s="3"/>
      <c r="I493" s="3"/>
      <c r="J493" s="3"/>
      <c r="K493" s="3">
        <v>43116</v>
      </c>
      <c r="L493" s="3">
        <v>43124</v>
      </c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2:36" x14ac:dyDescent="0.25">
      <c r="D494">
        <v>2</v>
      </c>
      <c r="E494" t="s">
        <v>18</v>
      </c>
      <c r="F494">
        <v>3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>
        <v>43298</v>
      </c>
      <c r="X494" s="3">
        <v>43306</v>
      </c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2:36" x14ac:dyDescent="0.25">
      <c r="B495" t="s">
        <v>263</v>
      </c>
      <c r="C495" t="s">
        <v>264</v>
      </c>
      <c r="D495">
        <v>1</v>
      </c>
      <c r="E495" t="s">
        <v>18</v>
      </c>
      <c r="F495">
        <v>4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>
        <v>43253</v>
      </c>
      <c r="V495" s="3">
        <v>43264</v>
      </c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2:36" x14ac:dyDescent="0.25">
      <c r="D496">
        <v>2</v>
      </c>
      <c r="E496" t="s">
        <v>18</v>
      </c>
      <c r="F496">
        <v>4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>
        <v>43420</v>
      </c>
      <c r="AF496" s="3">
        <v>43430</v>
      </c>
      <c r="AG496" s="3"/>
      <c r="AH496" s="3"/>
      <c r="AI496" s="3"/>
      <c r="AJ496" s="3"/>
    </row>
    <row r="497" spans="3:36" x14ac:dyDescent="0.25">
      <c r="C497" t="s">
        <v>265</v>
      </c>
      <c r="D497">
        <v>1</v>
      </c>
      <c r="E497" t="s">
        <v>18</v>
      </c>
      <c r="F497">
        <v>4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>
        <v>43253</v>
      </c>
      <c r="V497" s="3">
        <v>43264</v>
      </c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3:36" x14ac:dyDescent="0.25">
      <c r="D498">
        <v>2</v>
      </c>
      <c r="E498" t="s">
        <v>18</v>
      </c>
      <c r="F498">
        <v>4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>
        <v>43420</v>
      </c>
      <c r="AF498" s="3">
        <v>43430</v>
      </c>
      <c r="AG498" s="3"/>
      <c r="AH498" s="3"/>
      <c r="AI498" s="3"/>
      <c r="AJ498" s="3"/>
    </row>
    <row r="499" spans="3:36" x14ac:dyDescent="0.25">
      <c r="C499" t="s">
        <v>266</v>
      </c>
      <c r="D499">
        <v>1</v>
      </c>
      <c r="E499" t="s">
        <v>18</v>
      </c>
      <c r="F499">
        <v>4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>
        <v>43253</v>
      </c>
      <c r="V499" s="3">
        <v>43264</v>
      </c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3:36" x14ac:dyDescent="0.25">
      <c r="D500">
        <v>2</v>
      </c>
      <c r="E500" t="s">
        <v>18</v>
      </c>
      <c r="F500">
        <v>4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>
        <v>43420</v>
      </c>
      <c r="AF500" s="3">
        <v>43430</v>
      </c>
      <c r="AG500" s="3"/>
      <c r="AH500" s="3"/>
      <c r="AI500" s="3"/>
      <c r="AJ500" s="3"/>
    </row>
    <row r="898" spans="2:19" ht="30" x14ac:dyDescent="0.25">
      <c r="B898" t="s">
        <v>181</v>
      </c>
      <c r="C898" t="s">
        <v>182</v>
      </c>
      <c r="D898">
        <v>1</v>
      </c>
      <c r="G898" s="43" t="s">
        <v>12</v>
      </c>
      <c r="H898" s="3"/>
      <c r="I898" s="3"/>
      <c r="J898" s="3"/>
      <c r="K898" s="3"/>
      <c r="L898" s="3">
        <v>42866</v>
      </c>
      <c r="M898" s="3"/>
      <c r="N898" s="3"/>
      <c r="O898" s="3"/>
      <c r="P898" s="3"/>
      <c r="Q898" s="3"/>
      <c r="R898" s="3"/>
      <c r="S898" s="3"/>
    </row>
    <row r="899" spans="2:19" ht="45" x14ac:dyDescent="0.25">
      <c r="G899" s="43" t="s">
        <v>318</v>
      </c>
      <c r="H899" s="3"/>
      <c r="I899" s="3"/>
      <c r="J899" s="3"/>
      <c r="K899" s="3"/>
      <c r="L899" s="3">
        <v>42881</v>
      </c>
      <c r="M899" s="3"/>
      <c r="N899" s="3"/>
      <c r="O899" s="3"/>
      <c r="P899" s="3"/>
      <c r="Q899" s="3"/>
      <c r="R899" s="3"/>
      <c r="S899" s="3"/>
    </row>
    <row r="900" spans="2:19" ht="30" x14ac:dyDescent="0.25">
      <c r="D900">
        <v>2</v>
      </c>
      <c r="E900" t="s">
        <v>297</v>
      </c>
      <c r="F900">
        <v>6</v>
      </c>
      <c r="G900" s="43" t="s">
        <v>12</v>
      </c>
      <c r="H900" s="3"/>
      <c r="I900" s="3"/>
      <c r="J900" s="3"/>
      <c r="K900" s="3"/>
      <c r="L900" s="3"/>
      <c r="M900" s="3"/>
      <c r="N900" s="3"/>
      <c r="O900" s="3"/>
      <c r="P900" s="3"/>
      <c r="Q900" s="3">
        <v>42996</v>
      </c>
      <c r="R900" s="3"/>
      <c r="S900" s="3"/>
    </row>
    <row r="901" spans="2:19" ht="45" x14ac:dyDescent="0.25">
      <c r="G901" s="43" t="s">
        <v>318</v>
      </c>
      <c r="H901" s="3"/>
      <c r="I901" s="3"/>
      <c r="J901" s="3"/>
      <c r="K901" s="3"/>
      <c r="L901" s="3"/>
      <c r="M901" s="3"/>
      <c r="N901" s="3"/>
      <c r="O901" s="3"/>
      <c r="P901" s="3"/>
      <c r="Q901" s="3">
        <v>43014</v>
      </c>
      <c r="R901" s="3"/>
      <c r="S901" s="3"/>
    </row>
    <row r="902" spans="2:19" ht="30" x14ac:dyDescent="0.25">
      <c r="C902" t="s">
        <v>183</v>
      </c>
      <c r="D902">
        <v>1</v>
      </c>
      <c r="G902" s="43" t="s">
        <v>12</v>
      </c>
      <c r="H902" s="3"/>
      <c r="I902" s="3"/>
      <c r="J902" s="3"/>
      <c r="K902" s="3"/>
      <c r="L902" s="3">
        <v>42842</v>
      </c>
      <c r="M902" s="3"/>
      <c r="N902" s="3"/>
      <c r="O902" s="3"/>
      <c r="P902" s="3"/>
      <c r="Q902" s="3"/>
      <c r="R902" s="3"/>
      <c r="S902" s="3"/>
    </row>
    <row r="903" spans="2:19" ht="45" x14ac:dyDescent="0.25">
      <c r="G903" s="43" t="s">
        <v>318</v>
      </c>
      <c r="H903" s="3"/>
      <c r="I903" s="3"/>
      <c r="J903" s="3"/>
      <c r="K903" s="3"/>
      <c r="L903" s="3">
        <v>42857</v>
      </c>
      <c r="M903" s="3"/>
      <c r="N903" s="3"/>
      <c r="O903" s="3"/>
      <c r="P903" s="3"/>
      <c r="Q903" s="3"/>
      <c r="R903" s="3"/>
      <c r="S903" s="3"/>
    </row>
    <row r="904" spans="2:19" ht="30" x14ac:dyDescent="0.25">
      <c r="C904" t="s">
        <v>184</v>
      </c>
      <c r="D904">
        <v>1</v>
      </c>
      <c r="G904" s="43" t="s">
        <v>12</v>
      </c>
      <c r="H904" s="3">
        <v>42745</v>
      </c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2:19" ht="45" x14ac:dyDescent="0.25">
      <c r="G905" s="43" t="s">
        <v>318</v>
      </c>
      <c r="H905" s="3">
        <v>42762</v>
      </c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2:19" ht="30" x14ac:dyDescent="0.25">
      <c r="D906">
        <v>2</v>
      </c>
      <c r="E906" t="s">
        <v>297</v>
      </c>
      <c r="F906">
        <v>4</v>
      </c>
      <c r="G906" s="43" t="s">
        <v>12</v>
      </c>
      <c r="H906" s="3"/>
      <c r="I906" s="3"/>
      <c r="J906" s="3"/>
      <c r="K906" s="3"/>
      <c r="L906" s="3"/>
      <c r="M906" s="3">
        <v>42884</v>
      </c>
      <c r="N906" s="3"/>
      <c r="O906" s="3"/>
      <c r="P906" s="3"/>
      <c r="Q906" s="3"/>
      <c r="R906" s="3"/>
      <c r="S906" s="3"/>
    </row>
    <row r="907" spans="2:19" ht="45" x14ac:dyDescent="0.25">
      <c r="G907" s="43" t="s">
        <v>318</v>
      </c>
      <c r="H907" s="3"/>
      <c r="I907" s="3"/>
      <c r="J907" s="3"/>
      <c r="K907" s="3"/>
      <c r="L907" s="3"/>
      <c r="M907" s="3">
        <v>42895</v>
      </c>
      <c r="N907" s="3"/>
      <c r="O907" s="3"/>
      <c r="P907" s="3"/>
      <c r="Q907" s="3"/>
      <c r="R907" s="3"/>
      <c r="S907" s="3"/>
    </row>
    <row r="908" spans="2:19" ht="30" x14ac:dyDescent="0.25">
      <c r="C908" t="s">
        <v>185</v>
      </c>
      <c r="D908">
        <v>1</v>
      </c>
      <c r="G908" s="43" t="s">
        <v>12</v>
      </c>
      <c r="H908" s="3"/>
      <c r="I908" s="3"/>
      <c r="J908" s="3">
        <v>42800</v>
      </c>
      <c r="K908" s="3"/>
      <c r="L908" s="3"/>
      <c r="M908" s="3"/>
      <c r="N908" s="3"/>
      <c r="O908" s="3"/>
      <c r="P908" s="3"/>
      <c r="Q908" s="3"/>
      <c r="R908" s="3"/>
      <c r="S908" s="3"/>
    </row>
    <row r="909" spans="2:19" ht="45" x14ac:dyDescent="0.25">
      <c r="G909" s="43" t="s">
        <v>318</v>
      </c>
      <c r="H909" s="3"/>
      <c r="I909" s="3"/>
      <c r="J909" s="3">
        <v>42811</v>
      </c>
      <c r="K909" s="3"/>
      <c r="L909" s="3"/>
      <c r="M909" s="3"/>
      <c r="N909" s="3"/>
      <c r="O909" s="3"/>
      <c r="P909" s="3"/>
      <c r="Q909" s="3"/>
      <c r="R909" s="3"/>
      <c r="S909" s="3"/>
    </row>
    <row r="910" spans="2:19" ht="30" x14ac:dyDescent="0.25">
      <c r="D910">
        <v>2</v>
      </c>
      <c r="E910" t="s">
        <v>297</v>
      </c>
      <c r="F910">
        <v>2</v>
      </c>
      <c r="G910" s="43" t="s">
        <v>12</v>
      </c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>
        <v>43046</v>
      </c>
      <c r="S910" s="3"/>
    </row>
    <row r="911" spans="2:19" ht="45" x14ac:dyDescent="0.25">
      <c r="G911" s="43" t="s">
        <v>318</v>
      </c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>
        <v>43056</v>
      </c>
      <c r="S911" s="3"/>
    </row>
    <row r="912" spans="2:19" ht="30" x14ac:dyDescent="0.25">
      <c r="C912" t="s">
        <v>186</v>
      </c>
      <c r="D912">
        <v>1</v>
      </c>
      <c r="G912" s="43" t="s">
        <v>12</v>
      </c>
      <c r="H912" s="3"/>
      <c r="I912" s="3"/>
      <c r="J912" s="3">
        <v>42800</v>
      </c>
      <c r="K912" s="3"/>
      <c r="L912" s="3"/>
      <c r="M912" s="3"/>
      <c r="N912" s="3"/>
      <c r="O912" s="3"/>
      <c r="P912" s="3"/>
      <c r="Q912" s="3"/>
      <c r="R912" s="3"/>
      <c r="S912" s="3"/>
    </row>
    <row r="913" spans="2:19" ht="45" x14ac:dyDescent="0.25">
      <c r="G913" s="43" t="s">
        <v>318</v>
      </c>
      <c r="H913" s="3"/>
      <c r="I913" s="3"/>
      <c r="J913" s="3">
        <v>42811</v>
      </c>
      <c r="K913" s="3"/>
      <c r="L913" s="3"/>
      <c r="M913" s="3"/>
      <c r="N913" s="3"/>
      <c r="O913" s="3"/>
      <c r="P913" s="3"/>
      <c r="Q913" s="3"/>
      <c r="R913" s="3"/>
      <c r="S913" s="3"/>
    </row>
    <row r="914" spans="2:19" ht="30" x14ac:dyDescent="0.25">
      <c r="D914">
        <v>2</v>
      </c>
      <c r="E914" t="s">
        <v>297</v>
      </c>
      <c r="F914">
        <v>6</v>
      </c>
      <c r="G914" s="43" t="s">
        <v>12</v>
      </c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>
        <v>43046</v>
      </c>
      <c r="S914" s="3"/>
    </row>
    <row r="915" spans="2:19" ht="45" x14ac:dyDescent="0.25">
      <c r="G915" s="43" t="s">
        <v>318</v>
      </c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>
        <v>43056</v>
      </c>
      <c r="S915" s="3"/>
    </row>
    <row r="916" spans="2:19" ht="30" x14ac:dyDescent="0.25">
      <c r="C916" t="s">
        <v>187</v>
      </c>
      <c r="D916">
        <v>1</v>
      </c>
      <c r="G916" s="43" t="s">
        <v>12</v>
      </c>
      <c r="H916" s="3"/>
      <c r="I916" s="3"/>
      <c r="J916" s="3">
        <v>42800</v>
      </c>
      <c r="K916" s="3"/>
      <c r="L916" s="3"/>
      <c r="M916" s="3"/>
      <c r="N916" s="3"/>
      <c r="O916" s="3"/>
      <c r="P916" s="3"/>
      <c r="Q916" s="3"/>
      <c r="R916" s="3"/>
      <c r="S916" s="3"/>
    </row>
    <row r="917" spans="2:19" ht="45" x14ac:dyDescent="0.25">
      <c r="G917" s="43" t="s">
        <v>318</v>
      </c>
      <c r="H917" s="3"/>
      <c r="I917" s="3"/>
      <c r="J917" s="3">
        <v>42811</v>
      </c>
      <c r="K917" s="3"/>
      <c r="L917" s="3"/>
      <c r="M917" s="3"/>
      <c r="N917" s="3"/>
      <c r="O917" s="3"/>
      <c r="P917" s="3"/>
      <c r="Q917" s="3"/>
      <c r="R917" s="3"/>
      <c r="S917" s="3"/>
    </row>
    <row r="918" spans="2:19" ht="30" x14ac:dyDescent="0.25">
      <c r="D918">
        <v>2</v>
      </c>
      <c r="E918" t="s">
        <v>297</v>
      </c>
      <c r="F918">
        <v>2</v>
      </c>
      <c r="G918" s="43" t="s">
        <v>12</v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>
        <v>43046</v>
      </c>
      <c r="S918" s="3"/>
    </row>
    <row r="919" spans="2:19" ht="45" x14ac:dyDescent="0.25">
      <c r="G919" s="43" t="s">
        <v>318</v>
      </c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>
        <v>43056</v>
      </c>
      <c r="S919" s="3"/>
    </row>
    <row r="920" spans="2:19" ht="30" x14ac:dyDescent="0.25">
      <c r="B920" t="s">
        <v>188</v>
      </c>
      <c r="C920" t="s">
        <v>189</v>
      </c>
      <c r="D920">
        <v>1</v>
      </c>
      <c r="G920" s="43" t="s">
        <v>12</v>
      </c>
      <c r="H920" s="3">
        <v>42745</v>
      </c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2:19" ht="45" x14ac:dyDescent="0.25">
      <c r="G921" s="43" t="s">
        <v>318</v>
      </c>
      <c r="H921" s="3">
        <v>42762</v>
      </c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2:19" ht="30" x14ac:dyDescent="0.25">
      <c r="D922">
        <v>2</v>
      </c>
      <c r="E922" t="s">
        <v>297</v>
      </c>
      <c r="F922">
        <v>6</v>
      </c>
      <c r="G922" s="43" t="s">
        <v>12</v>
      </c>
      <c r="H922" s="3"/>
      <c r="I922" s="3"/>
      <c r="J922" s="3"/>
      <c r="K922" s="3"/>
      <c r="L922" s="3"/>
      <c r="M922" s="3"/>
      <c r="N922" s="3"/>
      <c r="O922" s="3"/>
      <c r="P922" s="3"/>
      <c r="Q922" s="3">
        <v>43024</v>
      </c>
      <c r="R922" s="3"/>
      <c r="S922" s="3"/>
    </row>
    <row r="923" spans="2:19" ht="45" x14ac:dyDescent="0.25">
      <c r="G923" s="43" t="s">
        <v>318</v>
      </c>
      <c r="H923" s="3"/>
      <c r="I923" s="3"/>
      <c r="J923" s="3"/>
      <c r="K923" s="3"/>
      <c r="L923" s="3"/>
      <c r="M923" s="3"/>
      <c r="N923" s="3"/>
      <c r="O923" s="3"/>
      <c r="P923" s="3"/>
      <c r="Q923" s="3">
        <v>43035</v>
      </c>
      <c r="R923" s="3"/>
      <c r="S923" s="3"/>
    </row>
    <row r="924" spans="2:19" ht="30" x14ac:dyDescent="0.25">
      <c r="B924" t="s">
        <v>190</v>
      </c>
      <c r="C924" t="s">
        <v>190</v>
      </c>
      <c r="D924">
        <v>1</v>
      </c>
      <c r="G924" s="43" t="s">
        <v>12</v>
      </c>
      <c r="H924" s="3"/>
      <c r="I924" s="3"/>
      <c r="J924" s="3"/>
      <c r="K924" s="3"/>
      <c r="L924" s="3"/>
      <c r="M924" s="3">
        <v>42884</v>
      </c>
      <c r="N924" s="3"/>
      <c r="O924" s="3"/>
      <c r="P924" s="3"/>
      <c r="Q924" s="3"/>
      <c r="R924" s="3"/>
      <c r="S924" s="3"/>
    </row>
    <row r="925" spans="2:19" ht="45" x14ac:dyDescent="0.25">
      <c r="G925" s="43" t="s">
        <v>318</v>
      </c>
      <c r="H925" s="3"/>
      <c r="I925" s="3"/>
      <c r="J925" s="3"/>
      <c r="K925" s="3"/>
      <c r="L925" s="3"/>
      <c r="M925" s="3">
        <v>42895</v>
      </c>
      <c r="N925" s="3"/>
      <c r="O925" s="3"/>
      <c r="P925" s="3"/>
      <c r="Q925" s="3"/>
      <c r="R925" s="3"/>
      <c r="S925" s="3"/>
    </row>
    <row r="926" spans="2:19" ht="30" x14ac:dyDescent="0.25">
      <c r="D926">
        <v>2</v>
      </c>
      <c r="E926" t="s">
        <v>297</v>
      </c>
      <c r="F926">
        <v>6</v>
      </c>
      <c r="G926" s="43" t="s">
        <v>12</v>
      </c>
      <c r="H926" s="3"/>
      <c r="I926" s="3"/>
      <c r="J926" s="3"/>
      <c r="K926" s="3"/>
      <c r="L926" s="3"/>
      <c r="M926" s="3"/>
      <c r="N926" s="3"/>
      <c r="O926" s="3"/>
      <c r="P926" s="3"/>
      <c r="Q926" s="3">
        <v>43024</v>
      </c>
      <c r="R926" s="3"/>
      <c r="S926" s="3"/>
    </row>
    <row r="927" spans="2:19" ht="45" x14ac:dyDescent="0.25">
      <c r="G927" s="43" t="s">
        <v>318</v>
      </c>
      <c r="H927" s="3"/>
      <c r="I927" s="3"/>
      <c r="J927" s="3"/>
      <c r="K927" s="3"/>
      <c r="L927" s="3"/>
      <c r="M927" s="3"/>
      <c r="N927" s="3"/>
      <c r="O927" s="3"/>
      <c r="P927" s="3"/>
      <c r="Q927" s="3">
        <v>43035</v>
      </c>
      <c r="R927" s="3"/>
      <c r="S927" s="3"/>
    </row>
    <row r="928" spans="2:19" x14ac:dyDescent="0.25">
      <c r="P928" s="3"/>
      <c r="Q928" s="3"/>
      <c r="R928" s="3"/>
      <c r="S928" s="3"/>
    </row>
    <row r="929" spans="16:19" x14ac:dyDescent="0.25">
      <c r="P929" s="3"/>
      <c r="Q929" s="3"/>
      <c r="R929" s="3"/>
      <c r="S929" s="3"/>
    </row>
    <row r="930" spans="16:19" x14ac:dyDescent="0.25">
      <c r="P930" s="3"/>
      <c r="Q930" s="3"/>
      <c r="R930" s="3"/>
      <c r="S930" s="3"/>
    </row>
    <row r="931" spans="16:19" x14ac:dyDescent="0.25">
      <c r="P931" s="3"/>
      <c r="Q931" s="3"/>
      <c r="R931" s="3"/>
      <c r="S931" s="3"/>
    </row>
    <row r="932" spans="16:19" x14ac:dyDescent="0.25">
      <c r="P932" s="3"/>
      <c r="Q932" s="3"/>
      <c r="R932" s="3"/>
      <c r="S932" s="3"/>
    </row>
    <row r="933" spans="16:19" x14ac:dyDescent="0.25">
      <c r="P933" s="3"/>
      <c r="Q933" s="3"/>
      <c r="R933" s="3"/>
      <c r="S933" s="3"/>
    </row>
    <row r="934" spans="16:19" x14ac:dyDescent="0.25">
      <c r="P934" s="3"/>
      <c r="Q934" s="3"/>
      <c r="R934" s="3"/>
      <c r="S934" s="3"/>
    </row>
    <row r="935" spans="16:19" x14ac:dyDescent="0.25">
      <c r="P935" s="3"/>
      <c r="Q935" s="3"/>
      <c r="R935" s="3"/>
      <c r="S935" s="3"/>
    </row>
    <row r="936" spans="16:19" x14ac:dyDescent="0.25">
      <c r="P936" s="3"/>
      <c r="Q936" s="3"/>
      <c r="R936" s="3"/>
      <c r="S936" s="3"/>
    </row>
    <row r="937" spans="16:19" x14ac:dyDescent="0.25">
      <c r="P937" s="3"/>
      <c r="Q937" s="3"/>
      <c r="R937" s="3"/>
      <c r="S937" s="3"/>
    </row>
    <row r="938" spans="16:19" x14ac:dyDescent="0.25">
      <c r="P938" s="3"/>
      <c r="Q938" s="3"/>
      <c r="R938" s="3"/>
      <c r="S938" s="3"/>
    </row>
    <row r="939" spans="16:19" x14ac:dyDescent="0.25">
      <c r="P939" s="3"/>
      <c r="Q939" s="3"/>
      <c r="R939" s="3"/>
      <c r="S939" s="3"/>
    </row>
    <row r="940" spans="16:19" x14ac:dyDescent="0.25">
      <c r="P940" s="3"/>
      <c r="Q940" s="3"/>
      <c r="R940" s="3"/>
      <c r="S940" s="3"/>
    </row>
    <row r="941" spans="16:19" x14ac:dyDescent="0.25">
      <c r="P941" s="3"/>
      <c r="Q941" s="3"/>
      <c r="R941" s="3"/>
      <c r="S941" s="3"/>
    </row>
    <row r="942" spans="16:19" x14ac:dyDescent="0.25">
      <c r="P942" s="3"/>
      <c r="Q942" s="3"/>
      <c r="R942" s="3"/>
      <c r="S942" s="3"/>
    </row>
    <row r="943" spans="16:19" x14ac:dyDescent="0.25">
      <c r="P943" s="3"/>
      <c r="Q943" s="3"/>
      <c r="R943" s="3"/>
      <c r="S943" s="3"/>
    </row>
    <row r="944" spans="16:19" x14ac:dyDescent="0.25">
      <c r="P944" s="3"/>
      <c r="Q944" s="3"/>
      <c r="R944" s="3"/>
      <c r="S944" s="3"/>
    </row>
    <row r="945" spans="16:19" x14ac:dyDescent="0.25">
      <c r="P945" s="3"/>
      <c r="Q945" s="3"/>
      <c r="R945" s="3"/>
      <c r="S945" s="3"/>
    </row>
    <row r="946" spans="16:19" x14ac:dyDescent="0.25">
      <c r="P946" s="3"/>
      <c r="Q946" s="3"/>
      <c r="R946" s="3"/>
      <c r="S946" s="3"/>
    </row>
    <row r="947" spans="16:19" x14ac:dyDescent="0.25">
      <c r="P947" s="3"/>
      <c r="Q947" s="3"/>
      <c r="R947" s="3"/>
      <c r="S947" s="3"/>
    </row>
    <row r="948" spans="16:19" x14ac:dyDescent="0.25">
      <c r="P948" s="3"/>
      <c r="Q948" s="3"/>
      <c r="R948" s="3"/>
      <c r="S948" s="3"/>
    </row>
    <row r="949" spans="16:19" x14ac:dyDescent="0.25">
      <c r="P949" s="3"/>
      <c r="Q949" s="3"/>
      <c r="R949" s="3"/>
      <c r="S949" s="3"/>
    </row>
    <row r="950" spans="16:19" x14ac:dyDescent="0.25">
      <c r="P950" s="3"/>
      <c r="Q950" s="3"/>
      <c r="R950" s="3"/>
      <c r="S950" s="3"/>
    </row>
    <row r="951" spans="16:19" x14ac:dyDescent="0.25">
      <c r="P951" s="3"/>
      <c r="Q951" s="3"/>
      <c r="R951" s="3"/>
      <c r="S951" s="3"/>
    </row>
    <row r="952" spans="16:19" x14ac:dyDescent="0.25">
      <c r="P952" s="3"/>
      <c r="Q952" s="3"/>
      <c r="R952" s="3"/>
      <c r="S952" s="3"/>
    </row>
    <row r="953" spans="16:19" x14ac:dyDescent="0.25">
      <c r="P953" s="3"/>
      <c r="Q953" s="3"/>
      <c r="R953" s="3"/>
      <c r="S953" s="3"/>
    </row>
    <row r="954" spans="16:19" x14ac:dyDescent="0.25">
      <c r="P954" s="3"/>
      <c r="Q954" s="3"/>
      <c r="R954" s="3"/>
      <c r="S954" s="3"/>
    </row>
    <row r="955" spans="16:19" x14ac:dyDescent="0.25">
      <c r="P955" s="3"/>
      <c r="Q955" s="3"/>
      <c r="R955" s="3"/>
      <c r="S955" s="3"/>
    </row>
    <row r="956" spans="16:19" x14ac:dyDescent="0.25">
      <c r="P956" s="3"/>
      <c r="Q956" s="3"/>
      <c r="R956" s="3"/>
      <c r="S956" s="3"/>
    </row>
    <row r="957" spans="16:19" x14ac:dyDescent="0.25">
      <c r="P957" s="3"/>
      <c r="Q957" s="3"/>
      <c r="R957" s="3"/>
      <c r="S957" s="3"/>
    </row>
    <row r="958" spans="16:19" x14ac:dyDescent="0.25">
      <c r="P958" s="3"/>
      <c r="Q958" s="3"/>
      <c r="R958" s="3"/>
      <c r="S958" s="3"/>
    </row>
    <row r="959" spans="16:19" x14ac:dyDescent="0.25">
      <c r="P959" s="3"/>
      <c r="Q959" s="3"/>
      <c r="R959" s="3"/>
      <c r="S959" s="3"/>
    </row>
    <row r="960" spans="16:19" x14ac:dyDescent="0.25">
      <c r="P960" s="3"/>
      <c r="Q960" s="3"/>
      <c r="R960" s="3"/>
      <c r="S960" s="3"/>
    </row>
    <row r="961" spans="16:19" x14ac:dyDescent="0.25">
      <c r="P961" s="3"/>
      <c r="Q961" s="3"/>
      <c r="R961" s="3"/>
      <c r="S961" s="3"/>
    </row>
    <row r="962" spans="16:19" x14ac:dyDescent="0.25">
      <c r="P962" s="3"/>
      <c r="Q962" s="3"/>
      <c r="R962" s="3"/>
      <c r="S962" s="3"/>
    </row>
    <row r="963" spans="16:19" x14ac:dyDescent="0.25">
      <c r="P963" s="3"/>
      <c r="Q963" s="3"/>
      <c r="R963" s="3"/>
      <c r="S963" s="3"/>
    </row>
    <row r="964" spans="16:19" x14ac:dyDescent="0.25">
      <c r="P964" s="3"/>
      <c r="Q964" s="3"/>
      <c r="R964" s="3"/>
      <c r="S964" s="3"/>
    </row>
    <row r="965" spans="16:19" x14ac:dyDescent="0.25">
      <c r="P965" s="3"/>
      <c r="Q965" s="3"/>
      <c r="R965" s="3"/>
      <c r="S965" s="3"/>
    </row>
    <row r="966" spans="16:19" x14ac:dyDescent="0.25">
      <c r="P966" s="3"/>
      <c r="Q966" s="3"/>
      <c r="R966" s="3"/>
      <c r="S966" s="3"/>
    </row>
    <row r="967" spans="16:19" x14ac:dyDescent="0.25">
      <c r="P967" s="3"/>
      <c r="Q967" s="3"/>
      <c r="R967" s="3"/>
      <c r="S967" s="3"/>
    </row>
    <row r="968" spans="16:19" x14ac:dyDescent="0.25">
      <c r="P968" s="3"/>
      <c r="Q968" s="3"/>
      <c r="R968" s="3"/>
      <c r="S968" s="3"/>
    </row>
    <row r="969" spans="16:19" x14ac:dyDescent="0.25">
      <c r="P969" s="3"/>
      <c r="Q969" s="3"/>
      <c r="R969" s="3"/>
      <c r="S969" s="3"/>
    </row>
    <row r="970" spans="16:19" x14ac:dyDescent="0.25">
      <c r="P970" s="3"/>
      <c r="Q970" s="3"/>
      <c r="R970" s="3"/>
      <c r="S970" s="3"/>
    </row>
    <row r="971" spans="16:19" x14ac:dyDescent="0.25">
      <c r="P971" s="3"/>
      <c r="Q971" s="3"/>
      <c r="R971" s="3"/>
      <c r="S971" s="3"/>
    </row>
    <row r="972" spans="16:19" x14ac:dyDescent="0.25">
      <c r="P972" s="3"/>
      <c r="Q972" s="3"/>
      <c r="R972" s="3"/>
      <c r="S972" s="3"/>
    </row>
    <row r="973" spans="16:19" x14ac:dyDescent="0.25">
      <c r="P973" s="3"/>
      <c r="Q973" s="3"/>
      <c r="R973" s="3"/>
      <c r="S973" s="3"/>
    </row>
    <row r="974" spans="16:19" x14ac:dyDescent="0.25">
      <c r="P974" s="3"/>
      <c r="Q974" s="3"/>
      <c r="R974" s="3"/>
      <c r="S974" s="3"/>
    </row>
    <row r="975" spans="16:19" x14ac:dyDescent="0.25">
      <c r="P975" s="3"/>
      <c r="Q975" s="3"/>
      <c r="R975" s="3"/>
      <c r="S975" s="3"/>
    </row>
    <row r="976" spans="16:19" x14ac:dyDescent="0.25">
      <c r="P976" s="3"/>
      <c r="Q976" s="3"/>
      <c r="R976" s="3"/>
      <c r="S976" s="3"/>
    </row>
    <row r="977" spans="16:19" x14ac:dyDescent="0.25">
      <c r="P977" s="3"/>
      <c r="Q977" s="3"/>
      <c r="R977" s="3"/>
      <c r="S977" s="3"/>
    </row>
    <row r="978" spans="16:19" x14ac:dyDescent="0.25">
      <c r="P978" s="3"/>
      <c r="Q978" s="3"/>
      <c r="R978" s="3"/>
      <c r="S978" s="3"/>
    </row>
    <row r="979" spans="16:19" x14ac:dyDescent="0.25">
      <c r="P979" s="3"/>
      <c r="Q979" s="3"/>
      <c r="R979" s="3"/>
      <c r="S979" s="3"/>
    </row>
    <row r="980" spans="16:19" x14ac:dyDescent="0.25">
      <c r="P980" s="3"/>
      <c r="Q980" s="3"/>
      <c r="R980" s="3"/>
      <c r="S980" s="3"/>
    </row>
    <row r="981" spans="16:19" x14ac:dyDescent="0.25">
      <c r="P981" s="3"/>
      <c r="Q981" s="3"/>
      <c r="R981" s="3"/>
      <c r="S981" s="3"/>
    </row>
    <row r="982" spans="16:19" x14ac:dyDescent="0.25">
      <c r="P982" s="3"/>
      <c r="Q982" s="3"/>
      <c r="R982" s="3"/>
      <c r="S982" s="3"/>
    </row>
    <row r="983" spans="16:19" x14ac:dyDescent="0.25">
      <c r="P983" s="3"/>
      <c r="Q983" s="3"/>
      <c r="R983" s="3"/>
      <c r="S983" s="3"/>
    </row>
    <row r="984" spans="16:19" x14ac:dyDescent="0.25">
      <c r="P984" s="3"/>
      <c r="Q984" s="3"/>
      <c r="R984" s="3"/>
      <c r="S984" s="3"/>
    </row>
    <row r="985" spans="16:19" x14ac:dyDescent="0.25">
      <c r="P985" s="3"/>
      <c r="Q985" s="3"/>
      <c r="R985" s="3"/>
      <c r="S985" s="3"/>
    </row>
    <row r="986" spans="16:19" x14ac:dyDescent="0.25">
      <c r="P986" s="3"/>
      <c r="Q986" s="3"/>
      <c r="R986" s="3"/>
      <c r="S986" s="3"/>
    </row>
    <row r="987" spans="16:19" x14ac:dyDescent="0.25">
      <c r="P987" s="3"/>
      <c r="Q987" s="3"/>
      <c r="R987" s="3"/>
      <c r="S987" s="3"/>
    </row>
    <row r="988" spans="16:19" x14ac:dyDescent="0.25">
      <c r="P988" s="3"/>
      <c r="Q988" s="3"/>
      <c r="R988" s="3"/>
      <c r="S988" s="3"/>
    </row>
    <row r="989" spans="16:19" x14ac:dyDescent="0.25">
      <c r="P989" s="3"/>
      <c r="Q989" s="3"/>
      <c r="R989" s="3"/>
      <c r="S989" s="3"/>
    </row>
    <row r="990" spans="16:19" x14ac:dyDescent="0.25">
      <c r="P990" s="3"/>
      <c r="Q990" s="3"/>
      <c r="R990" s="3"/>
      <c r="S990" s="3"/>
    </row>
    <row r="991" spans="16:19" x14ac:dyDescent="0.25">
      <c r="P991" s="3"/>
      <c r="Q991" s="3"/>
      <c r="R991" s="3"/>
      <c r="S991" s="3"/>
    </row>
    <row r="992" spans="16:19" x14ac:dyDescent="0.25">
      <c r="P992" s="3"/>
      <c r="Q992" s="3"/>
      <c r="R992" s="3"/>
      <c r="S992" s="3"/>
    </row>
    <row r="993" spans="16:19" x14ac:dyDescent="0.25">
      <c r="P993" s="3"/>
      <c r="Q993" s="3"/>
      <c r="R993" s="3"/>
      <c r="S993" s="3"/>
    </row>
    <row r="994" spans="16:19" x14ac:dyDescent="0.25">
      <c r="P994" s="3"/>
      <c r="Q994" s="3"/>
      <c r="R994" s="3"/>
      <c r="S994" s="3"/>
    </row>
    <row r="995" spans="16:19" x14ac:dyDescent="0.25">
      <c r="P995" s="3"/>
      <c r="Q995" s="3"/>
      <c r="R995" s="3"/>
      <c r="S995" s="3"/>
    </row>
    <row r="996" spans="16:19" x14ac:dyDescent="0.25">
      <c r="P996" s="3"/>
      <c r="Q996" s="3"/>
      <c r="R996" s="3"/>
      <c r="S996" s="3"/>
    </row>
    <row r="997" spans="16:19" x14ac:dyDescent="0.25">
      <c r="P997" s="3"/>
      <c r="Q997" s="3"/>
      <c r="R997" s="3"/>
      <c r="S997" s="3"/>
    </row>
    <row r="998" spans="16:19" x14ac:dyDescent="0.25">
      <c r="P998" s="3"/>
      <c r="Q998" s="3"/>
      <c r="R998" s="3"/>
      <c r="S998" s="3"/>
    </row>
    <row r="999" spans="16:19" x14ac:dyDescent="0.25">
      <c r="P999" s="3"/>
      <c r="Q999" s="3"/>
      <c r="R999" s="3"/>
      <c r="S999" s="3"/>
    </row>
    <row r="1000" spans="16:19" x14ac:dyDescent="0.25">
      <c r="P1000" s="3"/>
      <c r="Q1000" s="3"/>
      <c r="R1000" s="3"/>
      <c r="S1000" s="3"/>
    </row>
    <row r="1001" spans="16:19" x14ac:dyDescent="0.25">
      <c r="P1001" s="3"/>
      <c r="Q1001" s="3"/>
      <c r="R1001" s="3"/>
      <c r="S1001" s="3"/>
    </row>
    <row r="1002" spans="16:19" x14ac:dyDescent="0.25">
      <c r="P1002" s="3"/>
      <c r="Q1002" s="3"/>
      <c r="R1002" s="3"/>
      <c r="S1002" s="3"/>
    </row>
    <row r="1003" spans="16:19" x14ac:dyDescent="0.25">
      <c r="P1003" s="3"/>
      <c r="Q1003" s="3"/>
      <c r="R1003" s="3"/>
      <c r="S1003" s="3"/>
    </row>
    <row r="1004" spans="16:19" x14ac:dyDescent="0.25">
      <c r="P1004" s="3"/>
      <c r="Q1004" s="3"/>
      <c r="R1004" s="3"/>
      <c r="S1004" s="3"/>
    </row>
    <row r="1005" spans="16:19" x14ac:dyDescent="0.25">
      <c r="P1005" s="3"/>
      <c r="Q1005" s="3"/>
      <c r="R1005" s="3"/>
      <c r="S1005" s="3"/>
    </row>
    <row r="1006" spans="16:19" x14ac:dyDescent="0.25">
      <c r="P1006" s="3"/>
      <c r="Q1006" s="3"/>
      <c r="R1006" s="3"/>
      <c r="S1006" s="3"/>
    </row>
    <row r="1007" spans="16:19" x14ac:dyDescent="0.25">
      <c r="P1007" s="3"/>
      <c r="Q1007" s="3"/>
      <c r="R1007" s="3"/>
      <c r="S1007" s="3"/>
    </row>
    <row r="1008" spans="16:19" x14ac:dyDescent="0.25">
      <c r="P1008" s="3"/>
      <c r="Q1008" s="3"/>
      <c r="R1008" s="3"/>
      <c r="S1008" s="3"/>
    </row>
    <row r="1009" spans="16:19" x14ac:dyDescent="0.25">
      <c r="P1009" s="3"/>
      <c r="Q1009" s="3"/>
      <c r="R1009" s="3"/>
      <c r="S1009" s="3"/>
    </row>
    <row r="1010" spans="16:19" x14ac:dyDescent="0.25">
      <c r="P1010" s="3"/>
      <c r="Q1010" s="3"/>
      <c r="R1010" s="3"/>
      <c r="S1010" s="3"/>
    </row>
    <row r="1011" spans="16:19" x14ac:dyDescent="0.25">
      <c r="P1011" s="3"/>
      <c r="Q1011" s="3"/>
      <c r="R1011" s="3"/>
      <c r="S1011" s="3"/>
    </row>
    <row r="1012" spans="16:19" x14ac:dyDescent="0.25">
      <c r="P1012" s="3"/>
      <c r="Q1012" s="3"/>
      <c r="R1012" s="3"/>
      <c r="S1012" s="3"/>
    </row>
    <row r="1013" spans="16:19" x14ac:dyDescent="0.25">
      <c r="P1013" s="3"/>
      <c r="Q1013" s="3"/>
      <c r="R1013" s="3"/>
      <c r="S1013" s="3"/>
    </row>
    <row r="1014" spans="16:19" x14ac:dyDescent="0.25">
      <c r="P1014" s="3"/>
      <c r="Q1014" s="3"/>
      <c r="R1014" s="3"/>
      <c r="S1014" s="3"/>
    </row>
    <row r="1015" spans="16:19" x14ac:dyDescent="0.25">
      <c r="P1015" s="3"/>
      <c r="Q1015" s="3"/>
      <c r="R1015" s="3"/>
      <c r="S1015" s="3"/>
    </row>
    <row r="1016" spans="16:19" x14ac:dyDescent="0.25">
      <c r="P1016" s="3"/>
      <c r="Q1016" s="3"/>
      <c r="R1016" s="3"/>
      <c r="S1016" s="3"/>
    </row>
    <row r="1017" spans="16:19" x14ac:dyDescent="0.25">
      <c r="P1017" s="3"/>
      <c r="Q1017" s="3"/>
      <c r="R1017" s="3"/>
      <c r="S1017" s="3"/>
    </row>
    <row r="1018" spans="16:19" x14ac:dyDescent="0.25">
      <c r="P1018" s="3"/>
      <c r="Q1018" s="3"/>
      <c r="R1018" s="3"/>
      <c r="S1018" s="3"/>
    </row>
    <row r="1019" spans="16:19" x14ac:dyDescent="0.25">
      <c r="P1019" s="3"/>
      <c r="Q1019" s="3"/>
      <c r="R1019" s="3"/>
      <c r="S1019" s="3"/>
    </row>
    <row r="1020" spans="16:19" x14ac:dyDescent="0.25">
      <c r="P1020" s="3"/>
      <c r="Q1020" s="3"/>
      <c r="R1020" s="3"/>
      <c r="S1020" s="3"/>
    </row>
    <row r="1021" spans="16:19" x14ac:dyDescent="0.25">
      <c r="P1021" s="3"/>
      <c r="Q1021" s="3"/>
      <c r="R1021" s="3"/>
      <c r="S1021" s="3"/>
    </row>
    <row r="1022" spans="16:19" x14ac:dyDescent="0.25">
      <c r="P1022" s="3"/>
      <c r="Q1022" s="3"/>
      <c r="R1022" s="3"/>
      <c r="S1022" s="3"/>
    </row>
    <row r="1023" spans="16:19" x14ac:dyDescent="0.25">
      <c r="P1023" s="3"/>
      <c r="Q1023" s="3"/>
      <c r="R1023" s="3"/>
      <c r="S1023" s="3"/>
    </row>
    <row r="1024" spans="16:19" x14ac:dyDescent="0.25">
      <c r="P1024" s="3"/>
      <c r="Q1024" s="3"/>
      <c r="R1024" s="3"/>
      <c r="S1024" s="3"/>
    </row>
    <row r="1025" spans="16:19" x14ac:dyDescent="0.25">
      <c r="P1025" s="3"/>
      <c r="Q1025" s="3"/>
      <c r="R1025" s="3"/>
      <c r="S1025" s="3"/>
    </row>
    <row r="1026" spans="16:19" x14ac:dyDescent="0.25">
      <c r="P1026" s="3"/>
      <c r="Q1026" s="3"/>
      <c r="R1026" s="3"/>
      <c r="S1026" s="3"/>
    </row>
    <row r="1027" spans="16:19" x14ac:dyDescent="0.25">
      <c r="P1027" s="3"/>
      <c r="Q1027" s="3"/>
      <c r="R1027" s="3"/>
      <c r="S1027" s="3"/>
    </row>
    <row r="1028" spans="16:19" x14ac:dyDescent="0.25">
      <c r="P1028" s="3"/>
      <c r="Q1028" s="3"/>
      <c r="R1028" s="3"/>
      <c r="S1028" s="3"/>
    </row>
    <row r="1029" spans="16:19" x14ac:dyDescent="0.25">
      <c r="P1029" s="3"/>
      <c r="Q1029" s="3"/>
      <c r="R1029" s="3"/>
      <c r="S1029" s="3"/>
    </row>
    <row r="1030" spans="16:19" x14ac:dyDescent="0.25">
      <c r="P1030" s="3"/>
      <c r="Q1030" s="3"/>
      <c r="R1030" s="3"/>
      <c r="S1030" s="3"/>
    </row>
    <row r="1031" spans="16:19" x14ac:dyDescent="0.25">
      <c r="P1031" s="3"/>
      <c r="Q1031" s="3"/>
      <c r="R1031" s="3"/>
      <c r="S1031" s="3"/>
    </row>
    <row r="1032" spans="16:19" x14ac:dyDescent="0.25">
      <c r="P1032" s="3"/>
      <c r="Q1032" s="3"/>
      <c r="R1032" s="3"/>
      <c r="S1032" s="3"/>
    </row>
    <row r="1033" spans="16:19" x14ac:dyDescent="0.25">
      <c r="P1033" s="3"/>
      <c r="Q1033" s="3"/>
      <c r="R1033" s="3"/>
      <c r="S1033" s="3"/>
    </row>
    <row r="1034" spans="16:19" x14ac:dyDescent="0.25">
      <c r="P1034" s="3"/>
      <c r="Q1034" s="3"/>
      <c r="R1034" s="3"/>
      <c r="S1034" s="3"/>
    </row>
    <row r="1035" spans="16:19" x14ac:dyDescent="0.25">
      <c r="P1035" s="3"/>
      <c r="Q1035" s="3"/>
      <c r="R1035" s="3"/>
      <c r="S1035" s="3"/>
    </row>
    <row r="1036" spans="16:19" x14ac:dyDescent="0.25">
      <c r="P1036" s="3"/>
      <c r="Q1036" s="3"/>
      <c r="R1036" s="3"/>
      <c r="S1036" s="3"/>
    </row>
    <row r="1037" spans="16:19" x14ac:dyDescent="0.25">
      <c r="P1037" s="3"/>
      <c r="Q1037" s="3"/>
      <c r="R1037" s="3"/>
      <c r="S1037" s="3"/>
    </row>
    <row r="1038" spans="16:19" x14ac:dyDescent="0.25">
      <c r="P1038" s="3"/>
      <c r="Q1038" s="3"/>
      <c r="R1038" s="3"/>
      <c r="S1038" s="3"/>
    </row>
    <row r="1039" spans="16:19" x14ac:dyDescent="0.25">
      <c r="P1039" s="3"/>
      <c r="Q1039" s="3"/>
      <c r="R1039" s="3"/>
      <c r="S1039" s="3"/>
    </row>
    <row r="1040" spans="16:19" x14ac:dyDescent="0.25">
      <c r="P1040" s="3"/>
      <c r="Q1040" s="3"/>
      <c r="R1040" s="3"/>
      <c r="S1040" s="3"/>
    </row>
    <row r="1041" spans="16:19" x14ac:dyDescent="0.25">
      <c r="P1041" s="3"/>
      <c r="Q1041" s="3"/>
      <c r="R1041" s="3"/>
      <c r="S1041" s="3"/>
    </row>
    <row r="1042" spans="16:19" x14ac:dyDescent="0.25">
      <c r="P1042" s="3"/>
      <c r="Q1042" s="3"/>
      <c r="R1042" s="3"/>
      <c r="S1042" s="3"/>
    </row>
    <row r="1043" spans="16:19" x14ac:dyDescent="0.25">
      <c r="P1043" s="3"/>
      <c r="Q1043" s="3"/>
      <c r="R1043" s="3"/>
      <c r="S1043" s="3"/>
    </row>
    <row r="1044" spans="16:19" x14ac:dyDescent="0.25">
      <c r="P1044" s="3"/>
      <c r="Q1044" s="3"/>
      <c r="R1044" s="3"/>
      <c r="S1044" s="3"/>
    </row>
    <row r="1045" spans="16:19" x14ac:dyDescent="0.25">
      <c r="P1045" s="3"/>
      <c r="Q1045" s="3"/>
      <c r="R1045" s="3"/>
      <c r="S1045" s="3"/>
    </row>
    <row r="1046" spans="16:19" x14ac:dyDescent="0.25">
      <c r="P1046" s="3"/>
      <c r="Q1046" s="3"/>
      <c r="R1046" s="3"/>
      <c r="S1046" s="3"/>
    </row>
    <row r="1047" spans="16:19" x14ac:dyDescent="0.25">
      <c r="P1047" s="3"/>
      <c r="Q1047" s="3"/>
      <c r="R1047" s="3"/>
      <c r="S1047" s="3"/>
    </row>
    <row r="1048" spans="16:19" x14ac:dyDescent="0.25">
      <c r="P1048" s="3"/>
      <c r="Q1048" s="3"/>
      <c r="R1048" s="3"/>
      <c r="S1048" s="3"/>
    </row>
    <row r="1049" spans="16:19" x14ac:dyDescent="0.25">
      <c r="P1049" s="3"/>
      <c r="Q1049" s="3"/>
      <c r="R1049" s="3"/>
      <c r="S1049" s="3"/>
    </row>
    <row r="1050" spans="16:19" x14ac:dyDescent="0.25">
      <c r="P1050" s="3"/>
      <c r="Q1050" s="3"/>
      <c r="R1050" s="3"/>
      <c r="S1050" s="3"/>
    </row>
    <row r="1051" spans="16:19" x14ac:dyDescent="0.25">
      <c r="P1051" s="3"/>
      <c r="Q1051" s="3"/>
      <c r="R1051" s="3"/>
      <c r="S1051" s="3"/>
    </row>
    <row r="1052" spans="16:19" x14ac:dyDescent="0.25">
      <c r="P1052" s="3"/>
      <c r="Q1052" s="3"/>
      <c r="R1052" s="3"/>
      <c r="S1052" s="3"/>
    </row>
    <row r="1053" spans="16:19" x14ac:dyDescent="0.25">
      <c r="P1053" s="3"/>
      <c r="Q1053" s="3"/>
      <c r="R1053" s="3"/>
      <c r="S1053" s="3"/>
    </row>
    <row r="1054" spans="16:19" x14ac:dyDescent="0.25">
      <c r="P1054" s="3"/>
      <c r="Q1054" s="3"/>
      <c r="R1054" s="3"/>
      <c r="S1054" s="3"/>
    </row>
    <row r="1055" spans="16:19" x14ac:dyDescent="0.25">
      <c r="P1055" s="3"/>
      <c r="Q1055" s="3"/>
      <c r="R1055" s="3"/>
      <c r="S1055" s="3"/>
    </row>
    <row r="1056" spans="16:19" x14ac:dyDescent="0.25">
      <c r="P1056" s="3"/>
      <c r="Q1056" s="3"/>
      <c r="R1056" s="3"/>
      <c r="S1056" s="3"/>
    </row>
    <row r="1057" spans="16:19" x14ac:dyDescent="0.25">
      <c r="P1057" s="3"/>
      <c r="Q1057" s="3"/>
      <c r="R1057" s="3"/>
      <c r="S1057" s="3"/>
    </row>
    <row r="1058" spans="16:19" x14ac:dyDescent="0.25">
      <c r="P1058" s="3"/>
      <c r="Q1058" s="3"/>
      <c r="R1058" s="3"/>
      <c r="S1058" s="3"/>
    </row>
    <row r="1059" spans="16:19" x14ac:dyDescent="0.25">
      <c r="P1059" s="3"/>
      <c r="Q1059" s="3"/>
      <c r="R1059" s="3"/>
      <c r="S1059" s="3"/>
    </row>
    <row r="1060" spans="16:19" x14ac:dyDescent="0.25">
      <c r="P1060" s="3"/>
      <c r="Q1060" s="3"/>
      <c r="R1060" s="3"/>
      <c r="S1060" s="3"/>
    </row>
    <row r="1061" spans="16:19" x14ac:dyDescent="0.25">
      <c r="P1061" s="3"/>
      <c r="Q1061" s="3"/>
      <c r="R1061" s="3"/>
      <c r="S1061" s="3"/>
    </row>
    <row r="1062" spans="16:19" x14ac:dyDescent="0.25">
      <c r="P1062" s="3"/>
      <c r="Q1062" s="3"/>
      <c r="R1062" s="3"/>
      <c r="S1062" s="3"/>
    </row>
    <row r="1063" spans="16:19" x14ac:dyDescent="0.25">
      <c r="P1063" s="3"/>
      <c r="Q1063" s="3"/>
      <c r="R1063" s="3"/>
      <c r="S1063" s="3"/>
    </row>
    <row r="1064" spans="16:19" x14ac:dyDescent="0.25">
      <c r="P1064" s="3"/>
      <c r="Q1064" s="3"/>
      <c r="R1064" s="3"/>
      <c r="S1064" s="3"/>
    </row>
    <row r="1065" spans="16:19" x14ac:dyDescent="0.25">
      <c r="P1065" s="3"/>
      <c r="Q1065" s="3"/>
      <c r="R1065" s="3"/>
      <c r="S1065" s="3"/>
    </row>
    <row r="1066" spans="16:19" x14ac:dyDescent="0.25">
      <c r="P1066" s="3"/>
      <c r="Q1066" s="3"/>
      <c r="R1066" s="3"/>
      <c r="S1066" s="3"/>
    </row>
    <row r="1067" spans="16:19" x14ac:dyDescent="0.25">
      <c r="P1067" s="3"/>
      <c r="Q1067" s="3"/>
      <c r="R1067" s="3"/>
      <c r="S1067" s="3"/>
    </row>
    <row r="1068" spans="16:19" x14ac:dyDescent="0.25">
      <c r="P1068" s="3"/>
      <c r="Q1068" s="3"/>
      <c r="R1068" s="3"/>
      <c r="S1068" s="3"/>
    </row>
    <row r="1069" spans="16:19" x14ac:dyDescent="0.25">
      <c r="P1069" s="3"/>
      <c r="Q1069" s="3"/>
      <c r="R1069" s="3"/>
      <c r="S1069" s="3"/>
    </row>
    <row r="1070" spans="16:19" x14ac:dyDescent="0.25">
      <c r="P1070" s="3"/>
      <c r="Q1070" s="3"/>
      <c r="R1070" s="3"/>
      <c r="S1070" s="3"/>
    </row>
    <row r="1071" spans="16:19" x14ac:dyDescent="0.25">
      <c r="P1071" s="3"/>
      <c r="Q1071" s="3"/>
      <c r="R1071" s="3"/>
      <c r="S1071" s="3"/>
    </row>
    <row r="1072" spans="16:19" x14ac:dyDescent="0.25">
      <c r="P1072" s="3"/>
      <c r="Q1072" s="3"/>
      <c r="R1072" s="3"/>
      <c r="S1072" s="3"/>
    </row>
    <row r="1073" spans="16:19" x14ac:dyDescent="0.25">
      <c r="P1073" s="3"/>
      <c r="Q1073" s="3"/>
      <c r="R1073" s="3"/>
      <c r="S1073" s="3"/>
    </row>
    <row r="1074" spans="16:19" x14ac:dyDescent="0.25">
      <c r="P1074" s="3"/>
      <c r="Q1074" s="3"/>
      <c r="R1074" s="3"/>
      <c r="S1074" s="3"/>
    </row>
    <row r="1075" spans="16:19" x14ac:dyDescent="0.25">
      <c r="P1075" s="3"/>
      <c r="Q1075" s="3"/>
      <c r="R1075" s="3"/>
      <c r="S1075" s="3"/>
    </row>
    <row r="1076" spans="16:19" x14ac:dyDescent="0.25">
      <c r="P1076" s="3"/>
      <c r="Q1076" s="3"/>
      <c r="R1076" s="3"/>
      <c r="S1076" s="3"/>
    </row>
    <row r="1077" spans="16:19" x14ac:dyDescent="0.25">
      <c r="P1077" s="3"/>
      <c r="Q1077" s="3"/>
      <c r="R1077" s="3"/>
      <c r="S1077" s="3"/>
    </row>
    <row r="1078" spans="16:19" x14ac:dyDescent="0.25">
      <c r="P1078" s="3"/>
      <c r="Q1078" s="3"/>
      <c r="R1078" s="3"/>
      <c r="S1078" s="3"/>
    </row>
    <row r="1079" spans="16:19" x14ac:dyDescent="0.25">
      <c r="P1079" s="3"/>
      <c r="Q1079" s="3"/>
      <c r="R1079" s="3"/>
      <c r="S1079" s="3"/>
    </row>
    <row r="1080" spans="16:19" x14ac:dyDescent="0.25">
      <c r="P1080" s="3"/>
      <c r="Q1080" s="3"/>
      <c r="R1080" s="3"/>
      <c r="S1080" s="3"/>
    </row>
    <row r="1081" spans="16:19" x14ac:dyDescent="0.25">
      <c r="P1081" s="3"/>
      <c r="Q1081" s="3"/>
      <c r="R1081" s="3"/>
      <c r="S1081" s="3"/>
    </row>
    <row r="1082" spans="16:19" x14ac:dyDescent="0.25">
      <c r="P1082" s="3"/>
      <c r="Q1082" s="3"/>
      <c r="R1082" s="3"/>
      <c r="S1082" s="3"/>
    </row>
    <row r="1083" spans="16:19" x14ac:dyDescent="0.25">
      <c r="P1083" s="3"/>
      <c r="Q1083" s="3"/>
      <c r="R1083" s="3"/>
      <c r="S1083" s="3"/>
    </row>
    <row r="1084" spans="16:19" x14ac:dyDescent="0.25">
      <c r="P1084" s="3"/>
      <c r="Q1084" s="3"/>
      <c r="R1084" s="3"/>
      <c r="S1084" s="3"/>
    </row>
  </sheetData>
  <conditionalFormatting pivot="1" sqref="G7:G500 I7:I500 K7:K500 M7:M500 O7:O500 Q7:Q500 S7:S500 U7:U500 W7:W500 Y7:Y500 AA7:AA500 AC7:AC500 AE7:AE500 AG7:AG500 AI7:AI50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7:H500 J7:J500 L7:L500 N7:N500 P7:P500 R7:R500 T7:T500 V7:V500 X7:X500 Z7:Z500 AB7:AB500 AD7:AD500 AF7:AF500 AH7:AH500 AJ7:AJ5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HI234"/>
  <sheetViews>
    <sheetView zoomScale="76" zoomScaleNormal="76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B21" sqref="B21"/>
    </sheetView>
  </sheetViews>
  <sheetFormatPr defaultRowHeight="15" x14ac:dyDescent="0.25"/>
  <cols>
    <col min="1" max="1" width="16.140625" customWidth="1"/>
    <col min="2" max="2" width="40.140625" customWidth="1"/>
    <col min="3" max="3" width="16.42578125" customWidth="1"/>
    <col min="4" max="4" width="14.140625" customWidth="1"/>
    <col min="5" max="11" width="14.5703125" customWidth="1"/>
    <col min="12" max="19" width="12.7109375" customWidth="1"/>
  </cols>
  <sheetData>
    <row r="1" spans="1:4273" x14ac:dyDescent="0.25">
      <c r="A1" s="4" t="s">
        <v>3</v>
      </c>
      <c r="B1" t="s">
        <v>1</v>
      </c>
    </row>
    <row r="2" spans="1:4273" x14ac:dyDescent="0.25">
      <c r="A2" s="5" t="s">
        <v>5</v>
      </c>
      <c r="B2" t="s">
        <v>1</v>
      </c>
    </row>
    <row r="3" spans="1:4273" s="1" customFormat="1" ht="23.25" customHeight="1" x14ac:dyDescent="0.35">
      <c r="A3" s="15" t="s">
        <v>14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4273" s="2" customFormat="1" ht="30" x14ac:dyDescent="0.35">
      <c r="A4" s="14" t="s">
        <v>14</v>
      </c>
      <c r="B4" s="16"/>
      <c r="C4" s="5" t="s">
        <v>0</v>
      </c>
      <c r="D4" s="5" t="s">
        <v>2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</row>
    <row r="5" spans="1:4273" s="2" customFormat="1" ht="54" customHeight="1" x14ac:dyDescent="0.35">
      <c r="A5" s="16"/>
      <c r="B5" s="16"/>
      <c r="C5">
        <v>2017</v>
      </c>
      <c r="D5"/>
      <c r="E5"/>
      <c r="F5">
        <v>2018</v>
      </c>
      <c r="G5"/>
      <c r="H5"/>
      <c r="I5"/>
      <c r="J5"/>
      <c r="K5"/>
      <c r="L5"/>
      <c r="M5"/>
      <c r="N5"/>
      <c r="O5"/>
      <c r="P5"/>
      <c r="Q5"/>
      <c r="R5">
        <v>2019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</row>
    <row r="6" spans="1:4273" x14ac:dyDescent="0.25">
      <c r="A6" s="6" t="s">
        <v>19</v>
      </c>
      <c r="B6" s="5" t="s">
        <v>6</v>
      </c>
      <c r="C6">
        <v>10</v>
      </c>
      <c r="D6">
        <v>11</v>
      </c>
      <c r="E6">
        <v>12</v>
      </c>
      <c r="F6">
        <v>1</v>
      </c>
      <c r="G6">
        <v>2</v>
      </c>
      <c r="H6">
        <v>3</v>
      </c>
      <c r="I6">
        <v>4</v>
      </c>
      <c r="J6">
        <v>5</v>
      </c>
      <c r="K6">
        <v>6</v>
      </c>
      <c r="L6">
        <v>7</v>
      </c>
      <c r="M6">
        <v>8</v>
      </c>
      <c r="N6">
        <v>9</v>
      </c>
      <c r="O6">
        <v>10</v>
      </c>
      <c r="P6">
        <v>11</v>
      </c>
      <c r="Q6">
        <v>12</v>
      </c>
      <c r="R6">
        <v>5</v>
      </c>
    </row>
    <row r="7" spans="1:4273" x14ac:dyDescent="0.25">
      <c r="A7" t="s">
        <v>134</v>
      </c>
      <c r="B7" t="s">
        <v>135</v>
      </c>
      <c r="C7" s="3"/>
      <c r="D7" s="3"/>
      <c r="E7" s="3"/>
      <c r="F7" s="3"/>
      <c r="G7" s="3">
        <v>43178</v>
      </c>
      <c r="H7" s="3"/>
      <c r="I7" s="3"/>
      <c r="J7" s="3"/>
      <c r="K7" s="3"/>
      <c r="L7" s="3">
        <v>43327</v>
      </c>
      <c r="M7" s="3"/>
      <c r="N7" s="3"/>
      <c r="O7" s="3"/>
      <c r="P7" s="3"/>
      <c r="Q7" s="3"/>
      <c r="R7" s="3"/>
    </row>
    <row r="8" spans="1:4273" x14ac:dyDescent="0.25">
      <c r="B8" t="s">
        <v>136</v>
      </c>
      <c r="C8" s="3"/>
      <c r="D8" s="3"/>
      <c r="E8" s="3"/>
      <c r="F8" s="3"/>
      <c r="G8" s="3">
        <v>43178</v>
      </c>
      <c r="H8" s="3"/>
      <c r="I8" s="3"/>
      <c r="J8" s="3"/>
      <c r="K8" s="3"/>
      <c r="L8" s="3">
        <v>43327</v>
      </c>
      <c r="M8" s="3"/>
      <c r="N8" s="3"/>
      <c r="O8" s="3"/>
      <c r="P8" s="3"/>
      <c r="Q8" s="3"/>
      <c r="R8" s="3"/>
    </row>
    <row r="9" spans="1:4273" x14ac:dyDescent="0.25">
      <c r="A9" t="s">
        <v>36</v>
      </c>
      <c r="B9" t="s">
        <v>37</v>
      </c>
      <c r="C9" s="3"/>
      <c r="D9" s="3"/>
      <c r="E9" s="3"/>
      <c r="F9" s="3"/>
      <c r="G9" s="3"/>
      <c r="H9" s="3"/>
      <c r="I9" s="3">
        <v>43237</v>
      </c>
      <c r="J9" s="3"/>
      <c r="K9" s="3"/>
      <c r="L9" s="3"/>
      <c r="M9" s="3"/>
      <c r="N9" s="3"/>
      <c r="O9" s="3">
        <v>43413</v>
      </c>
      <c r="P9" s="3"/>
      <c r="Q9" s="3"/>
      <c r="R9" s="3"/>
    </row>
    <row r="10" spans="1:4273" x14ac:dyDescent="0.25">
      <c r="B10" t="s">
        <v>38</v>
      </c>
      <c r="C10" s="3"/>
      <c r="D10" s="3"/>
      <c r="E10" s="3"/>
      <c r="F10" s="3"/>
      <c r="G10" s="3"/>
      <c r="H10" s="3">
        <v>43187</v>
      </c>
      <c r="I10" s="3"/>
      <c r="J10" s="3"/>
      <c r="K10" s="3"/>
      <c r="L10" s="3"/>
      <c r="M10" s="3"/>
      <c r="N10" s="3">
        <v>43369</v>
      </c>
      <c r="O10" s="3"/>
      <c r="P10" s="3"/>
      <c r="Q10" s="3"/>
      <c r="R10" s="3"/>
    </row>
    <row r="11" spans="1:4273" x14ac:dyDescent="0.25">
      <c r="B11" t="s">
        <v>39</v>
      </c>
      <c r="C11" s="3"/>
      <c r="D11" s="3"/>
      <c r="E11" s="3"/>
      <c r="F11" s="3"/>
      <c r="G11" s="3"/>
      <c r="H11" s="3"/>
      <c r="I11" s="3">
        <v>43216</v>
      </c>
      <c r="J11" s="3"/>
      <c r="K11" s="3"/>
      <c r="L11" s="3"/>
      <c r="M11" s="3"/>
      <c r="N11" s="3"/>
      <c r="O11" s="3">
        <v>43399</v>
      </c>
      <c r="P11" s="3"/>
      <c r="Q11" s="3"/>
      <c r="R11" s="3"/>
    </row>
    <row r="12" spans="1:4273" x14ac:dyDescent="0.25">
      <c r="B12" t="s">
        <v>40</v>
      </c>
      <c r="C12" s="3"/>
      <c r="D12" s="3"/>
      <c r="E12" s="3"/>
      <c r="F12" s="3"/>
      <c r="G12" s="3">
        <v>43160</v>
      </c>
      <c r="H12" s="3"/>
      <c r="I12" s="3"/>
      <c r="J12" s="3"/>
      <c r="K12" s="3"/>
      <c r="L12" s="3"/>
      <c r="M12" s="3">
        <v>43340</v>
      </c>
      <c r="N12" s="3"/>
      <c r="O12" s="3"/>
      <c r="P12" s="3"/>
      <c r="Q12" s="3"/>
      <c r="R12" s="3"/>
    </row>
    <row r="13" spans="1:4273" x14ac:dyDescent="0.25">
      <c r="B13" t="s">
        <v>244</v>
      </c>
      <c r="C13" s="3">
        <v>43053</v>
      </c>
      <c r="D13" s="3"/>
      <c r="E13" s="3"/>
      <c r="F13" s="3"/>
      <c r="G13" s="3"/>
      <c r="H13" s="3">
        <v>43200</v>
      </c>
      <c r="I13" s="3"/>
      <c r="J13" s="3"/>
      <c r="K13" s="3"/>
      <c r="L13" s="3"/>
      <c r="M13" s="3"/>
      <c r="N13" s="3">
        <v>43383</v>
      </c>
      <c r="O13" s="3"/>
      <c r="P13" s="3"/>
      <c r="Q13" s="3"/>
      <c r="R13" s="3"/>
    </row>
    <row r="14" spans="1:4273" x14ac:dyDescent="0.25">
      <c r="B14" t="s">
        <v>41</v>
      </c>
      <c r="C14" s="3"/>
      <c r="D14" s="3"/>
      <c r="E14" s="3"/>
      <c r="F14" s="3"/>
      <c r="G14" s="3"/>
      <c r="H14" s="3"/>
      <c r="I14" s="3">
        <v>43216</v>
      </c>
      <c r="J14" s="3"/>
      <c r="K14" s="3"/>
      <c r="L14" s="3"/>
      <c r="M14" s="3"/>
      <c r="N14" s="3"/>
      <c r="O14" s="3">
        <v>43399</v>
      </c>
      <c r="P14" s="3"/>
      <c r="Q14" s="3"/>
      <c r="R14" s="3"/>
    </row>
    <row r="15" spans="1:4273" x14ac:dyDescent="0.25">
      <c r="B15" t="s">
        <v>42</v>
      </c>
      <c r="C15" s="3"/>
      <c r="D15" s="3"/>
      <c r="E15" s="3"/>
      <c r="F15" s="3"/>
      <c r="G15" s="3"/>
      <c r="H15" s="3"/>
      <c r="I15" s="3">
        <v>43237</v>
      </c>
      <c r="J15" s="3"/>
      <c r="K15" s="3"/>
      <c r="L15" s="3"/>
      <c r="M15" s="3"/>
      <c r="N15" s="3"/>
      <c r="O15" s="3">
        <v>43413</v>
      </c>
      <c r="P15" s="3"/>
      <c r="Q15" s="3"/>
      <c r="R15" s="3"/>
    </row>
    <row r="16" spans="1:4273" x14ac:dyDescent="0.25">
      <c r="B16" t="s">
        <v>43</v>
      </c>
      <c r="C16" s="3"/>
      <c r="D16" s="3"/>
      <c r="E16" s="3"/>
      <c r="F16" s="3"/>
      <c r="G16" s="3">
        <v>43160</v>
      </c>
      <c r="H16" s="3"/>
      <c r="I16" s="3"/>
      <c r="J16" s="3"/>
      <c r="K16" s="3"/>
      <c r="L16" s="3"/>
      <c r="M16" s="3">
        <v>43340</v>
      </c>
      <c r="N16" s="3"/>
      <c r="O16" s="3"/>
      <c r="P16" s="3"/>
      <c r="Q16" s="3"/>
      <c r="R16" s="3"/>
    </row>
    <row r="17" spans="1:18" x14ac:dyDescent="0.25">
      <c r="B17" t="s">
        <v>245</v>
      </c>
      <c r="C17" s="3">
        <v>43053</v>
      </c>
      <c r="D17" s="3"/>
      <c r="E17" s="3"/>
      <c r="F17" s="3"/>
      <c r="G17" s="3"/>
      <c r="H17" s="3">
        <v>43200</v>
      </c>
      <c r="I17" s="3"/>
      <c r="J17" s="3"/>
      <c r="K17" s="3"/>
      <c r="L17" s="3"/>
      <c r="M17" s="3"/>
      <c r="N17" s="3">
        <v>43383</v>
      </c>
      <c r="O17" s="3"/>
      <c r="P17" s="3"/>
      <c r="Q17" s="3"/>
      <c r="R17" s="3"/>
    </row>
    <row r="18" spans="1:18" x14ac:dyDescent="0.25">
      <c r="B18" t="s">
        <v>44</v>
      </c>
      <c r="C18" s="3"/>
      <c r="D18" s="3">
        <v>43074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43445</v>
      </c>
      <c r="Q18" s="3"/>
      <c r="R18" s="3">
        <v>43614</v>
      </c>
    </row>
    <row r="19" spans="1:18" x14ac:dyDescent="0.25">
      <c r="B19" t="s">
        <v>45</v>
      </c>
      <c r="C19" s="3"/>
      <c r="D19" s="3">
        <v>43074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43445</v>
      </c>
      <c r="Q19" s="3"/>
      <c r="R19" s="3">
        <v>43614</v>
      </c>
    </row>
    <row r="20" spans="1:18" x14ac:dyDescent="0.25">
      <c r="B20" t="s">
        <v>46</v>
      </c>
      <c r="C20" s="3"/>
      <c r="D20" s="3"/>
      <c r="E20" s="3"/>
      <c r="F20" s="3">
        <v>43144</v>
      </c>
      <c r="G20" s="3"/>
      <c r="H20" s="3"/>
      <c r="I20" s="3"/>
      <c r="J20" s="3"/>
      <c r="K20" s="3"/>
      <c r="L20" s="3">
        <v>43320</v>
      </c>
      <c r="M20" s="3"/>
      <c r="N20" s="3"/>
      <c r="O20" s="3"/>
      <c r="P20" s="3"/>
      <c r="Q20" s="3"/>
      <c r="R20" s="3"/>
    </row>
    <row r="21" spans="1:18" x14ac:dyDescent="0.25">
      <c r="A21" t="s">
        <v>246</v>
      </c>
      <c r="B21" t="s">
        <v>247</v>
      </c>
      <c r="C21" s="3"/>
      <c r="D21" s="3"/>
      <c r="E21" s="3"/>
      <c r="F21" s="3"/>
      <c r="G21" s="3">
        <v>43152</v>
      </c>
      <c r="H21" s="3"/>
      <c r="I21" s="3"/>
      <c r="J21" s="3"/>
      <c r="K21" s="3"/>
      <c r="L21" s="3"/>
      <c r="M21" s="3">
        <v>43334</v>
      </c>
      <c r="N21" s="3"/>
      <c r="O21" s="3"/>
      <c r="P21" s="3"/>
      <c r="Q21" s="3"/>
      <c r="R21" s="3"/>
    </row>
    <row r="22" spans="1:18" x14ac:dyDescent="0.25">
      <c r="B22" t="s">
        <v>248</v>
      </c>
      <c r="C22" s="3"/>
      <c r="D22" s="3"/>
      <c r="E22" s="3"/>
      <c r="F22" s="3"/>
      <c r="G22" s="3">
        <v>43152</v>
      </c>
      <c r="H22" s="3"/>
      <c r="I22" s="3"/>
      <c r="J22" s="3"/>
      <c r="K22" s="3"/>
      <c r="L22" s="3"/>
      <c r="M22" s="3">
        <v>43334</v>
      </c>
      <c r="N22" s="3"/>
      <c r="O22" s="3"/>
      <c r="P22" s="3"/>
      <c r="Q22" s="3"/>
      <c r="R22" s="3"/>
    </row>
    <row r="23" spans="1:18" x14ac:dyDescent="0.25">
      <c r="B23" t="s">
        <v>249</v>
      </c>
      <c r="C23" s="3"/>
      <c r="D23" s="3"/>
      <c r="E23" s="3"/>
      <c r="F23" s="3"/>
      <c r="G23" s="3">
        <v>43152</v>
      </c>
      <c r="H23" s="3"/>
      <c r="I23" s="3"/>
      <c r="J23" s="3"/>
      <c r="K23" s="3"/>
      <c r="L23" s="3"/>
      <c r="M23" s="3">
        <v>43334</v>
      </c>
      <c r="N23" s="3"/>
      <c r="O23" s="3"/>
      <c r="P23" s="3"/>
      <c r="Q23" s="3"/>
      <c r="R23" s="3"/>
    </row>
    <row r="24" spans="1:18" x14ac:dyDescent="0.25">
      <c r="B24" t="s">
        <v>250</v>
      </c>
      <c r="C24" s="3"/>
      <c r="D24" s="3"/>
      <c r="E24" s="3"/>
      <c r="F24" s="3"/>
      <c r="G24" s="3"/>
      <c r="H24" s="3">
        <v>43182</v>
      </c>
      <c r="I24" s="3"/>
      <c r="J24" s="3"/>
      <c r="K24" s="3"/>
      <c r="L24" s="3"/>
      <c r="M24" s="3"/>
      <c r="N24" s="3">
        <v>43377</v>
      </c>
      <c r="O24" s="3"/>
      <c r="P24" s="3"/>
      <c r="Q24" s="3"/>
      <c r="R24" s="3"/>
    </row>
    <row r="25" spans="1:18" x14ac:dyDescent="0.25">
      <c r="B25" t="s">
        <v>251</v>
      </c>
      <c r="C25" s="3"/>
      <c r="D25" s="3"/>
      <c r="E25" s="3"/>
      <c r="F25" s="3">
        <v>43132</v>
      </c>
      <c r="G25" s="3"/>
      <c r="H25" s="3"/>
      <c r="I25" s="3"/>
      <c r="J25" s="3"/>
      <c r="K25" s="3"/>
      <c r="L25" s="3">
        <v>43314</v>
      </c>
      <c r="M25" s="3"/>
      <c r="N25" s="3"/>
      <c r="O25" s="3"/>
      <c r="P25" s="3"/>
      <c r="Q25" s="3"/>
      <c r="R25" s="3"/>
    </row>
    <row r="26" spans="1:18" x14ac:dyDescent="0.25">
      <c r="B26" t="s">
        <v>252</v>
      </c>
      <c r="C26" s="3"/>
      <c r="D26" s="3"/>
      <c r="E26" s="3"/>
      <c r="F26" s="3">
        <v>43132</v>
      </c>
      <c r="G26" s="3"/>
      <c r="H26" s="3"/>
      <c r="I26" s="3"/>
      <c r="J26" s="3"/>
      <c r="K26" s="3"/>
      <c r="L26" s="3">
        <v>43314</v>
      </c>
      <c r="M26" s="3"/>
      <c r="N26" s="3"/>
      <c r="O26" s="3"/>
      <c r="P26" s="3"/>
      <c r="Q26" s="3"/>
      <c r="R26" s="3"/>
    </row>
    <row r="27" spans="1:18" x14ac:dyDescent="0.25">
      <c r="B27" t="s">
        <v>253</v>
      </c>
      <c r="C27" s="3"/>
      <c r="D27" s="3"/>
      <c r="E27" s="3"/>
      <c r="F27" s="3"/>
      <c r="G27" s="3"/>
      <c r="H27" s="3">
        <v>43182</v>
      </c>
      <c r="I27" s="3"/>
      <c r="J27" s="3"/>
      <c r="K27" s="3"/>
      <c r="L27" s="3"/>
      <c r="M27" s="3"/>
      <c r="N27" s="3">
        <v>43377</v>
      </c>
      <c r="O27" s="3"/>
      <c r="P27" s="3"/>
      <c r="Q27" s="3"/>
      <c r="R27" s="3"/>
    </row>
    <row r="28" spans="1:18" x14ac:dyDescent="0.25">
      <c r="B28" t="s">
        <v>254</v>
      </c>
      <c r="C28" s="3"/>
      <c r="D28" s="3"/>
      <c r="E28" s="3"/>
      <c r="F28" s="3"/>
      <c r="G28" s="3"/>
      <c r="H28" s="3">
        <v>43182</v>
      </c>
      <c r="I28" s="3"/>
      <c r="J28" s="3"/>
      <c r="K28" s="3"/>
      <c r="L28" s="3"/>
      <c r="M28" s="3"/>
      <c r="N28" s="3">
        <v>43377</v>
      </c>
      <c r="O28" s="3"/>
      <c r="P28" s="3"/>
      <c r="Q28" s="3"/>
      <c r="R28" s="3"/>
    </row>
    <row r="29" spans="1:18" x14ac:dyDescent="0.25">
      <c r="A29" t="s">
        <v>22</v>
      </c>
      <c r="B29" t="s">
        <v>102</v>
      </c>
      <c r="C29" s="3"/>
      <c r="D29" s="3">
        <v>43090</v>
      </c>
      <c r="E29" s="3"/>
      <c r="F29" s="3">
        <v>43145</v>
      </c>
      <c r="G29" s="3"/>
      <c r="H29" s="3"/>
      <c r="I29" s="3"/>
      <c r="J29" s="3"/>
      <c r="K29" s="3"/>
      <c r="L29" s="3">
        <v>43313</v>
      </c>
      <c r="M29" s="3"/>
      <c r="N29" s="3"/>
      <c r="O29" s="3"/>
      <c r="P29" s="3"/>
      <c r="Q29" s="3"/>
      <c r="R29" s="3"/>
    </row>
    <row r="30" spans="1:18" x14ac:dyDescent="0.25">
      <c r="B30" t="s">
        <v>23</v>
      </c>
      <c r="C30" s="3">
        <v>43062</v>
      </c>
      <c r="D30" s="3"/>
      <c r="E30" s="3"/>
      <c r="F30" s="3"/>
      <c r="G30" s="3"/>
      <c r="H30" s="3">
        <v>43193</v>
      </c>
      <c r="I30" s="3"/>
      <c r="J30" s="3"/>
      <c r="K30" s="3"/>
      <c r="L30" s="3"/>
      <c r="M30" s="3"/>
      <c r="N30" s="3"/>
      <c r="O30" s="3">
        <v>43412</v>
      </c>
      <c r="P30" s="3"/>
      <c r="Q30" s="3"/>
      <c r="R30" s="3"/>
    </row>
    <row r="31" spans="1:18" x14ac:dyDescent="0.25">
      <c r="B31" t="s">
        <v>24</v>
      </c>
      <c r="C31" s="3">
        <v>43062</v>
      </c>
      <c r="D31" s="3"/>
      <c r="E31" s="3"/>
      <c r="F31" s="3"/>
      <c r="G31" s="3"/>
      <c r="H31" s="3">
        <v>43193</v>
      </c>
      <c r="I31" s="3"/>
      <c r="J31" s="3"/>
      <c r="K31" s="3"/>
      <c r="L31" s="3"/>
      <c r="M31" s="3"/>
      <c r="N31" s="3"/>
      <c r="O31" s="3">
        <v>43412</v>
      </c>
      <c r="P31" s="3"/>
      <c r="Q31" s="3"/>
      <c r="R31" s="3"/>
    </row>
    <row r="32" spans="1:18" x14ac:dyDescent="0.25">
      <c r="A32" t="s">
        <v>118</v>
      </c>
      <c r="B32" t="s">
        <v>119</v>
      </c>
      <c r="C32" s="3">
        <v>43049</v>
      </c>
      <c r="D32" s="3"/>
      <c r="E32" s="3"/>
      <c r="F32" s="3"/>
      <c r="G32" s="3"/>
      <c r="H32" s="3"/>
      <c r="I32" s="3">
        <v>43215</v>
      </c>
      <c r="J32" s="3"/>
      <c r="K32" s="3"/>
      <c r="L32" s="3"/>
      <c r="M32" s="3"/>
      <c r="N32" s="3"/>
      <c r="O32" s="3">
        <v>43412</v>
      </c>
      <c r="P32" s="3"/>
      <c r="Q32" s="3"/>
      <c r="R32" s="3"/>
    </row>
    <row r="33" spans="1:18" x14ac:dyDescent="0.25">
      <c r="B33" t="s">
        <v>120</v>
      </c>
      <c r="C33" s="3"/>
      <c r="D33" s="3"/>
      <c r="E33" s="3"/>
      <c r="F33" s="3"/>
      <c r="G33" s="3"/>
      <c r="H33" s="3"/>
      <c r="I33" s="3">
        <v>43238</v>
      </c>
      <c r="J33" s="3"/>
      <c r="K33" s="3"/>
      <c r="L33" s="3"/>
      <c r="M33" s="3"/>
      <c r="N33" s="3"/>
      <c r="O33" s="3"/>
      <c r="P33" s="3">
        <v>43430</v>
      </c>
      <c r="Q33" s="3"/>
      <c r="R33" s="3"/>
    </row>
    <row r="34" spans="1:18" x14ac:dyDescent="0.25">
      <c r="B34" t="s">
        <v>121</v>
      </c>
      <c r="C34" s="3">
        <v>43049</v>
      </c>
      <c r="D34" s="3"/>
      <c r="E34" s="3"/>
      <c r="F34" s="3"/>
      <c r="G34" s="3"/>
      <c r="H34" s="3"/>
      <c r="I34" s="3">
        <v>43215</v>
      </c>
      <c r="J34" s="3"/>
      <c r="K34" s="3"/>
      <c r="L34" s="3"/>
      <c r="M34" s="3"/>
      <c r="N34" s="3"/>
      <c r="O34" s="3">
        <v>43412</v>
      </c>
      <c r="P34" s="3"/>
      <c r="Q34" s="3"/>
      <c r="R34" s="3"/>
    </row>
    <row r="35" spans="1:18" x14ac:dyDescent="0.25">
      <c r="B35" t="s">
        <v>122</v>
      </c>
      <c r="C35" s="3"/>
      <c r="D35" s="3"/>
      <c r="E35" s="3"/>
      <c r="F35" s="3"/>
      <c r="G35" s="3"/>
      <c r="H35" s="3">
        <v>43187</v>
      </c>
      <c r="I35" s="3"/>
      <c r="J35" s="3"/>
      <c r="K35" s="3"/>
      <c r="L35" s="3"/>
      <c r="M35" s="3"/>
      <c r="N35" s="3">
        <v>43383</v>
      </c>
      <c r="O35" s="3"/>
      <c r="P35" s="3"/>
      <c r="Q35" s="3"/>
      <c r="R35" s="3"/>
    </row>
    <row r="36" spans="1:18" x14ac:dyDescent="0.25">
      <c r="B36" t="s">
        <v>123</v>
      </c>
      <c r="C36" s="3"/>
      <c r="D36" s="3"/>
      <c r="E36" s="3"/>
      <c r="F36" s="3"/>
      <c r="G36" s="3"/>
      <c r="H36" s="3">
        <v>43187</v>
      </c>
      <c r="I36" s="3"/>
      <c r="J36" s="3"/>
      <c r="K36" s="3"/>
      <c r="L36" s="3"/>
      <c r="M36" s="3"/>
      <c r="N36" s="3">
        <v>43383</v>
      </c>
      <c r="O36" s="3"/>
      <c r="P36" s="3"/>
      <c r="Q36" s="3"/>
      <c r="R36" s="3"/>
    </row>
    <row r="37" spans="1:18" x14ac:dyDescent="0.25">
      <c r="B37" t="s">
        <v>124</v>
      </c>
      <c r="C37" s="3"/>
      <c r="D37" s="3"/>
      <c r="E37" s="3"/>
      <c r="F37" s="3"/>
      <c r="G37" s="3"/>
      <c r="H37" s="3"/>
      <c r="I37" s="3"/>
      <c r="J37" s="3">
        <v>43258</v>
      </c>
      <c r="K37" s="3"/>
      <c r="L37" s="3"/>
      <c r="M37" s="3"/>
      <c r="N37" s="3"/>
      <c r="O37" s="3"/>
      <c r="P37" s="3">
        <v>43444</v>
      </c>
      <c r="Q37" s="3"/>
      <c r="R37" s="3"/>
    </row>
    <row r="38" spans="1:18" x14ac:dyDescent="0.25">
      <c r="B38" t="s">
        <v>125</v>
      </c>
      <c r="C38" s="3"/>
      <c r="D38" s="3"/>
      <c r="E38" s="3"/>
      <c r="F38" s="3"/>
      <c r="G38" s="3"/>
      <c r="H38" s="3"/>
      <c r="I38" s="3"/>
      <c r="J38" s="3">
        <v>43258</v>
      </c>
      <c r="K38" s="3"/>
      <c r="L38" s="3"/>
      <c r="M38" s="3"/>
      <c r="N38" s="3"/>
      <c r="O38" s="3"/>
      <c r="P38" s="3">
        <v>43444</v>
      </c>
      <c r="Q38" s="3"/>
      <c r="R38" s="3"/>
    </row>
    <row r="39" spans="1:18" x14ac:dyDescent="0.25">
      <c r="B39" t="s">
        <v>126</v>
      </c>
      <c r="C39" s="3"/>
      <c r="D39" s="3"/>
      <c r="E39" s="3"/>
      <c r="F39" s="3">
        <v>43131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B40" t="s">
        <v>304</v>
      </c>
      <c r="C40" s="3">
        <v>43070</v>
      </c>
      <c r="D40" s="3"/>
      <c r="E40" s="3"/>
      <c r="F40" s="3"/>
      <c r="G40" s="3"/>
      <c r="H40" s="3"/>
      <c r="I40" s="3"/>
      <c r="J40" s="3">
        <v>43245</v>
      </c>
      <c r="K40" s="3"/>
      <c r="L40" s="3"/>
      <c r="M40" s="3"/>
      <c r="N40" s="3"/>
      <c r="O40" s="3"/>
      <c r="P40" s="3">
        <v>43430</v>
      </c>
      <c r="Q40" s="3"/>
      <c r="R40" s="3"/>
    </row>
    <row r="41" spans="1:18" x14ac:dyDescent="0.25">
      <c r="B41" t="s">
        <v>314</v>
      </c>
      <c r="C41" s="3"/>
      <c r="D41" s="3"/>
      <c r="E41" s="3"/>
      <c r="F41" s="3"/>
      <c r="G41" s="3">
        <v>43174</v>
      </c>
      <c r="H41" s="3"/>
      <c r="I41" s="3"/>
      <c r="J41" s="3"/>
      <c r="K41" s="3"/>
      <c r="L41" s="3"/>
      <c r="M41" s="3">
        <v>43336</v>
      </c>
      <c r="N41" s="3"/>
      <c r="O41" s="3"/>
      <c r="P41" s="3"/>
      <c r="Q41" s="3"/>
      <c r="R41" s="3"/>
    </row>
    <row r="42" spans="1:18" x14ac:dyDescent="0.25">
      <c r="A42" t="s">
        <v>268</v>
      </c>
      <c r="B42" t="s">
        <v>269</v>
      </c>
      <c r="C42" s="3"/>
      <c r="D42" s="3"/>
      <c r="E42" s="3"/>
      <c r="F42" s="3"/>
      <c r="G42" s="3"/>
      <c r="H42" s="3"/>
      <c r="I42" s="3">
        <v>43208</v>
      </c>
      <c r="J42" s="3"/>
      <c r="K42" s="3"/>
      <c r="L42" s="3"/>
      <c r="M42" s="3"/>
      <c r="N42" s="3"/>
      <c r="O42" s="3">
        <v>43412</v>
      </c>
      <c r="P42" s="3"/>
      <c r="Q42" s="3"/>
      <c r="R42" s="3"/>
    </row>
    <row r="43" spans="1:18" x14ac:dyDescent="0.25">
      <c r="B43" t="s">
        <v>270</v>
      </c>
      <c r="C43" s="3"/>
      <c r="D43" s="3"/>
      <c r="E43" s="3"/>
      <c r="F43" s="3"/>
      <c r="G43" s="3"/>
      <c r="H43" s="3"/>
      <c r="I43" s="3">
        <v>43208</v>
      </c>
      <c r="J43" s="3"/>
      <c r="K43" s="3"/>
      <c r="L43" s="3"/>
      <c r="M43" s="3"/>
      <c r="N43" s="3"/>
      <c r="O43" s="3">
        <v>43412</v>
      </c>
      <c r="P43" s="3"/>
      <c r="Q43" s="3"/>
      <c r="R43" s="3"/>
    </row>
    <row r="44" spans="1:18" x14ac:dyDescent="0.25">
      <c r="B44" t="s">
        <v>271</v>
      </c>
      <c r="C44" s="3"/>
      <c r="D44" s="3"/>
      <c r="E44" s="3"/>
      <c r="F44" s="3"/>
      <c r="G44" s="3"/>
      <c r="H44" s="3"/>
      <c r="I44" s="3">
        <v>43208</v>
      </c>
      <c r="J44" s="3"/>
      <c r="K44" s="3"/>
      <c r="L44" s="3"/>
      <c r="M44" s="3"/>
      <c r="N44" s="3"/>
      <c r="O44" s="3">
        <v>43412</v>
      </c>
      <c r="P44" s="3"/>
      <c r="Q44" s="3"/>
      <c r="R44" s="3"/>
    </row>
    <row r="45" spans="1:18" x14ac:dyDescent="0.25">
      <c r="B45" t="s">
        <v>272</v>
      </c>
      <c r="C45" s="3"/>
      <c r="D45" s="3"/>
      <c r="E45" s="3"/>
      <c r="F45" s="3"/>
      <c r="G45" s="3"/>
      <c r="H45" s="3"/>
      <c r="I45" s="3">
        <v>43208</v>
      </c>
      <c r="J45" s="3"/>
      <c r="K45" s="3"/>
      <c r="L45" s="3"/>
      <c r="M45" s="3"/>
      <c r="N45" s="3"/>
      <c r="O45" s="3">
        <v>43412</v>
      </c>
      <c r="P45" s="3"/>
      <c r="Q45" s="3"/>
      <c r="R45" s="3"/>
    </row>
    <row r="46" spans="1:18" x14ac:dyDescent="0.25">
      <c r="B46" t="s">
        <v>273</v>
      </c>
      <c r="C46" s="3"/>
      <c r="D46" s="3"/>
      <c r="E46" s="3"/>
      <c r="F46" s="3"/>
      <c r="G46" s="3"/>
      <c r="H46" s="3"/>
      <c r="I46" s="3">
        <v>43208</v>
      </c>
      <c r="J46" s="3"/>
      <c r="K46" s="3"/>
      <c r="L46" s="3"/>
      <c r="M46" s="3"/>
      <c r="N46" s="3"/>
      <c r="O46" s="3">
        <v>43412</v>
      </c>
      <c r="P46" s="3"/>
      <c r="Q46" s="3"/>
      <c r="R46" s="3"/>
    </row>
    <row r="47" spans="1:18" x14ac:dyDescent="0.25">
      <c r="A47" t="s">
        <v>255</v>
      </c>
      <c r="B47" t="s">
        <v>255</v>
      </c>
      <c r="C47" s="3"/>
      <c r="D47" s="3"/>
      <c r="E47" s="3"/>
      <c r="F47" s="3">
        <v>43133</v>
      </c>
      <c r="G47" s="3"/>
      <c r="H47" s="3"/>
      <c r="I47" s="3"/>
      <c r="J47" s="3"/>
      <c r="K47" s="3"/>
      <c r="L47" s="3">
        <v>43315</v>
      </c>
      <c r="M47" s="3"/>
      <c r="N47" s="3"/>
      <c r="O47" s="3"/>
      <c r="P47" s="3"/>
      <c r="Q47" s="3"/>
      <c r="R47" s="3"/>
    </row>
    <row r="48" spans="1:18" x14ac:dyDescent="0.25">
      <c r="A48" t="s">
        <v>51</v>
      </c>
      <c r="B48" t="s">
        <v>192</v>
      </c>
      <c r="C48" s="3"/>
      <c r="D48" s="3"/>
      <c r="E48" s="3"/>
      <c r="F48" s="3"/>
      <c r="G48" s="3"/>
      <c r="H48" s="3">
        <v>43194</v>
      </c>
      <c r="I48" s="3"/>
      <c r="J48" s="3"/>
      <c r="K48" s="3"/>
      <c r="L48" s="3"/>
      <c r="M48" s="3">
        <v>43348</v>
      </c>
      <c r="N48" s="3"/>
      <c r="O48" s="3"/>
      <c r="P48" s="3"/>
      <c r="Q48" s="3"/>
      <c r="R48" s="3"/>
    </row>
    <row r="49" spans="2:18" x14ac:dyDescent="0.25">
      <c r="B49" t="s">
        <v>193</v>
      </c>
      <c r="C49" s="3"/>
      <c r="D49" s="3"/>
      <c r="E49" s="3"/>
      <c r="F49" s="3"/>
      <c r="G49" s="3">
        <v>43152</v>
      </c>
      <c r="H49" s="3"/>
      <c r="I49" s="3"/>
      <c r="J49" s="3"/>
      <c r="K49" s="3"/>
      <c r="L49" s="3">
        <v>43301</v>
      </c>
      <c r="M49" s="3"/>
      <c r="N49" s="3"/>
      <c r="O49" s="3"/>
      <c r="P49" s="3"/>
      <c r="Q49" s="3"/>
      <c r="R49" s="3"/>
    </row>
    <row r="50" spans="2:18" x14ac:dyDescent="0.25">
      <c r="B50" t="s">
        <v>194</v>
      </c>
      <c r="C50" s="3"/>
      <c r="D50" s="3"/>
      <c r="E50" s="3"/>
      <c r="F50" s="3"/>
      <c r="G50" s="3"/>
      <c r="H50" s="3"/>
      <c r="I50" s="3">
        <v>43209</v>
      </c>
      <c r="J50" s="3"/>
      <c r="K50" s="3"/>
      <c r="L50" s="3"/>
      <c r="M50" s="3"/>
      <c r="N50" s="3"/>
      <c r="O50" s="3">
        <v>43405</v>
      </c>
      <c r="P50" s="3"/>
      <c r="Q50" s="3"/>
      <c r="R50" s="3"/>
    </row>
    <row r="51" spans="2:18" x14ac:dyDescent="0.25">
      <c r="B51" t="s">
        <v>52</v>
      </c>
      <c r="C51" s="3"/>
      <c r="D51" s="3"/>
      <c r="E51" s="3"/>
      <c r="F51" s="3"/>
      <c r="G51" s="3"/>
      <c r="H51" s="3">
        <v>43194</v>
      </c>
      <c r="I51" s="3"/>
      <c r="J51" s="3"/>
      <c r="K51" s="3"/>
      <c r="L51" s="3"/>
      <c r="M51" s="3">
        <v>43348</v>
      </c>
      <c r="N51" s="3"/>
      <c r="O51" s="3"/>
      <c r="P51" s="3"/>
      <c r="Q51" s="3"/>
      <c r="R51" s="3"/>
    </row>
    <row r="52" spans="2:18" x14ac:dyDescent="0.25">
      <c r="B52" t="s">
        <v>169</v>
      </c>
      <c r="C52" s="3"/>
      <c r="D52" s="3"/>
      <c r="E52" s="3"/>
      <c r="F52" s="3"/>
      <c r="G52" s="3"/>
      <c r="H52" s="3">
        <v>43201</v>
      </c>
      <c r="I52" s="3"/>
      <c r="J52" s="3"/>
      <c r="K52" s="3"/>
      <c r="L52" s="3"/>
      <c r="M52" s="3"/>
      <c r="N52" s="3">
        <v>43367</v>
      </c>
      <c r="O52" s="3"/>
      <c r="P52" s="3"/>
      <c r="Q52" s="3"/>
      <c r="R52" s="3"/>
    </row>
    <row r="53" spans="2:18" x14ac:dyDescent="0.25">
      <c r="B53" t="s">
        <v>195</v>
      </c>
      <c r="C53" s="3"/>
      <c r="D53" s="3"/>
      <c r="E53" s="3"/>
      <c r="F53" s="3"/>
      <c r="G53" s="3">
        <v>43152</v>
      </c>
      <c r="H53" s="3"/>
      <c r="I53" s="3"/>
      <c r="J53" s="3"/>
      <c r="K53" s="3"/>
      <c r="L53" s="3">
        <v>43301</v>
      </c>
      <c r="M53" s="3"/>
      <c r="N53" s="3"/>
      <c r="O53" s="3"/>
      <c r="P53" s="3"/>
      <c r="Q53" s="3"/>
      <c r="R53" s="3"/>
    </row>
    <row r="54" spans="2:18" x14ac:dyDescent="0.25">
      <c r="B54" t="s">
        <v>256</v>
      </c>
      <c r="C54" s="3"/>
      <c r="D54" s="3"/>
      <c r="E54" s="3"/>
      <c r="F54" s="3"/>
      <c r="G54" s="3"/>
      <c r="H54" s="3">
        <v>43202</v>
      </c>
      <c r="I54" s="3"/>
      <c r="J54" s="3"/>
      <c r="K54" s="3"/>
      <c r="L54" s="3"/>
      <c r="M54" s="3"/>
      <c r="N54" s="3"/>
      <c r="O54" s="3">
        <v>43397</v>
      </c>
      <c r="P54" s="3"/>
      <c r="Q54" s="3"/>
      <c r="R54" s="3"/>
    </row>
    <row r="55" spans="2:18" x14ac:dyDescent="0.25">
      <c r="B55" t="s">
        <v>170</v>
      </c>
      <c r="C55" s="3"/>
      <c r="D55" s="3"/>
      <c r="E55" s="3"/>
      <c r="F55" s="3"/>
      <c r="G55" s="3">
        <v>43171</v>
      </c>
      <c r="H55" s="3"/>
      <c r="I55" s="3"/>
      <c r="J55" s="3"/>
      <c r="K55" s="3">
        <v>43285</v>
      </c>
      <c r="L55" s="3"/>
      <c r="M55" s="3"/>
      <c r="N55" s="3"/>
      <c r="O55" s="3"/>
      <c r="P55" s="3"/>
      <c r="Q55" s="3"/>
      <c r="R55" s="3"/>
    </row>
    <row r="56" spans="2:18" x14ac:dyDescent="0.25">
      <c r="B56" t="s">
        <v>196</v>
      </c>
      <c r="C56" s="3"/>
      <c r="D56" s="3"/>
      <c r="E56" s="3"/>
      <c r="F56" s="3"/>
      <c r="G56" s="3"/>
      <c r="H56" s="3"/>
      <c r="I56" s="3">
        <v>43209</v>
      </c>
      <c r="J56" s="3"/>
      <c r="K56" s="3"/>
      <c r="L56" s="3"/>
      <c r="M56" s="3"/>
      <c r="N56" s="3"/>
      <c r="O56" s="3">
        <v>43405</v>
      </c>
      <c r="P56" s="3"/>
      <c r="Q56" s="3"/>
      <c r="R56" s="3"/>
    </row>
    <row r="57" spans="2:18" x14ac:dyDescent="0.25">
      <c r="B57" t="s">
        <v>197</v>
      </c>
      <c r="C57" s="3"/>
      <c r="D57" s="3"/>
      <c r="E57" s="3"/>
      <c r="F57" s="3"/>
      <c r="G57" s="3">
        <v>43152</v>
      </c>
      <c r="H57" s="3"/>
      <c r="I57" s="3"/>
      <c r="J57" s="3"/>
      <c r="K57" s="3"/>
      <c r="L57" s="3">
        <v>43301</v>
      </c>
      <c r="M57" s="3"/>
      <c r="N57" s="3"/>
      <c r="O57" s="3"/>
      <c r="P57" s="3"/>
      <c r="Q57" s="3"/>
      <c r="R57" s="3"/>
    </row>
    <row r="58" spans="2:18" x14ac:dyDescent="0.25">
      <c r="B58" t="s">
        <v>171</v>
      </c>
      <c r="C58" s="3"/>
      <c r="D58" s="3"/>
      <c r="E58" s="3"/>
      <c r="F58" s="3"/>
      <c r="G58" s="3">
        <v>43171</v>
      </c>
      <c r="H58" s="3"/>
      <c r="I58" s="3"/>
      <c r="J58" s="3"/>
      <c r="K58" s="3">
        <v>43285</v>
      </c>
      <c r="L58" s="3"/>
      <c r="M58" s="3"/>
      <c r="N58" s="3"/>
      <c r="O58" s="3"/>
      <c r="P58" s="3"/>
      <c r="Q58" s="3"/>
      <c r="R58" s="3"/>
    </row>
    <row r="59" spans="2:18" x14ac:dyDescent="0.25">
      <c r="B59" t="s">
        <v>172</v>
      </c>
      <c r="C59" s="3"/>
      <c r="D59" s="3"/>
      <c r="E59" s="3"/>
      <c r="F59" s="3"/>
      <c r="G59" s="3"/>
      <c r="H59" s="3">
        <v>43185</v>
      </c>
      <c r="I59" s="3"/>
      <c r="J59" s="3"/>
      <c r="K59" s="3"/>
      <c r="L59" s="3"/>
      <c r="M59" s="3">
        <v>43354</v>
      </c>
      <c r="N59" s="3"/>
      <c r="O59" s="3"/>
      <c r="P59" s="3"/>
      <c r="Q59" s="3"/>
      <c r="R59" s="3"/>
    </row>
    <row r="60" spans="2:18" x14ac:dyDescent="0.25">
      <c r="B60" t="s">
        <v>173</v>
      </c>
      <c r="C60" s="3"/>
      <c r="D60" s="3"/>
      <c r="E60" s="3"/>
      <c r="F60" s="3"/>
      <c r="G60" s="3"/>
      <c r="H60" s="3">
        <v>43185</v>
      </c>
      <c r="I60" s="3"/>
      <c r="J60" s="3"/>
      <c r="K60" s="3"/>
      <c r="L60" s="3"/>
      <c r="M60" s="3">
        <v>43354</v>
      </c>
      <c r="N60" s="3"/>
      <c r="O60" s="3"/>
      <c r="P60" s="3"/>
      <c r="Q60" s="3"/>
      <c r="R60" s="3"/>
    </row>
    <row r="61" spans="2:18" x14ac:dyDescent="0.25">
      <c r="B61" t="s">
        <v>174</v>
      </c>
      <c r="C61" s="3"/>
      <c r="D61" s="3"/>
      <c r="E61" s="3"/>
      <c r="F61" s="3"/>
      <c r="G61" s="3">
        <v>43171</v>
      </c>
      <c r="H61" s="3"/>
      <c r="I61" s="3"/>
      <c r="J61" s="3"/>
      <c r="K61" s="3">
        <v>43285</v>
      </c>
      <c r="L61" s="3"/>
      <c r="M61" s="3"/>
      <c r="N61" s="3"/>
      <c r="O61" s="3"/>
      <c r="P61" s="3"/>
      <c r="Q61" s="3"/>
      <c r="R61" s="3"/>
    </row>
    <row r="62" spans="2:18" x14ac:dyDescent="0.25">
      <c r="B62" t="s">
        <v>198</v>
      </c>
      <c r="C62" s="3"/>
      <c r="D62" s="3"/>
      <c r="E62" s="3"/>
      <c r="F62" s="3"/>
      <c r="G62" s="3"/>
      <c r="H62" s="3"/>
      <c r="I62" s="3">
        <v>43209</v>
      </c>
      <c r="J62" s="3"/>
      <c r="K62" s="3"/>
      <c r="L62" s="3"/>
      <c r="M62" s="3"/>
      <c r="N62" s="3"/>
      <c r="O62" s="3">
        <v>43405</v>
      </c>
      <c r="P62" s="3"/>
      <c r="Q62" s="3"/>
      <c r="R62" s="3"/>
    </row>
    <row r="63" spans="2:18" x14ac:dyDescent="0.25">
      <c r="B63" t="s">
        <v>302</v>
      </c>
      <c r="C63" s="3"/>
      <c r="D63" s="3"/>
      <c r="E63" s="3"/>
      <c r="F63" s="3"/>
      <c r="G63" s="3"/>
      <c r="H63" s="3">
        <v>43194</v>
      </c>
      <c r="I63" s="3"/>
      <c r="J63" s="3"/>
      <c r="K63" s="3"/>
      <c r="L63" s="3"/>
      <c r="M63" s="3">
        <v>43348</v>
      </c>
      <c r="N63" s="3"/>
      <c r="O63" s="3"/>
      <c r="P63" s="3"/>
      <c r="Q63" s="3"/>
      <c r="R63" s="3"/>
    </row>
    <row r="64" spans="2:18" x14ac:dyDescent="0.25">
      <c r="B64" t="s">
        <v>305</v>
      </c>
      <c r="C64" s="3"/>
      <c r="D64" s="3"/>
      <c r="E64" s="3"/>
      <c r="F64" s="3"/>
      <c r="G64" s="3">
        <v>43171</v>
      </c>
      <c r="H64" s="3"/>
      <c r="I64" s="3"/>
      <c r="J64" s="3"/>
      <c r="K64" s="3">
        <v>43285</v>
      </c>
      <c r="L64" s="3"/>
      <c r="M64" s="3"/>
      <c r="N64" s="3"/>
      <c r="O64" s="3"/>
      <c r="P64" s="3"/>
      <c r="Q64" s="3"/>
      <c r="R64" s="3"/>
    </row>
    <row r="65" spans="1:18" x14ac:dyDescent="0.25">
      <c r="B65" t="s">
        <v>308</v>
      </c>
      <c r="C65" s="3"/>
      <c r="D65" s="3"/>
      <c r="E65" s="3"/>
      <c r="F65" s="3"/>
      <c r="G65" s="3"/>
      <c r="H65" s="3">
        <v>43201</v>
      </c>
      <c r="I65" s="3"/>
      <c r="J65" s="3"/>
      <c r="K65" s="3"/>
      <c r="L65" s="3"/>
      <c r="M65" s="3"/>
      <c r="N65" s="3">
        <v>43367</v>
      </c>
      <c r="O65" s="3"/>
      <c r="P65" s="3"/>
      <c r="Q65" s="3"/>
      <c r="R65" s="3"/>
    </row>
    <row r="66" spans="1:18" x14ac:dyDescent="0.25">
      <c r="A66" t="s">
        <v>137</v>
      </c>
      <c r="B66" t="s">
        <v>137</v>
      </c>
      <c r="C66" s="3"/>
      <c r="D66" s="3"/>
      <c r="E66" s="3">
        <v>43132</v>
      </c>
      <c r="F66" s="3"/>
      <c r="G66" s="3"/>
      <c r="H66" s="3">
        <v>43188</v>
      </c>
      <c r="I66" s="3"/>
      <c r="J66" s="3"/>
      <c r="K66" s="3"/>
      <c r="L66" s="3"/>
      <c r="M66" s="3"/>
      <c r="N66" s="3">
        <v>43374</v>
      </c>
      <c r="O66" s="3"/>
      <c r="P66" s="3"/>
      <c r="Q66" s="3"/>
      <c r="R66" s="3"/>
    </row>
    <row r="67" spans="1:18" x14ac:dyDescent="0.25">
      <c r="A67" t="s">
        <v>274</v>
      </c>
      <c r="B67" t="s">
        <v>274</v>
      </c>
      <c r="C67" s="3">
        <v>43049</v>
      </c>
      <c r="D67" s="3"/>
      <c r="E67" s="3"/>
      <c r="F67" s="3"/>
      <c r="G67" s="3"/>
      <c r="H67" s="3"/>
      <c r="I67" s="3">
        <v>43264</v>
      </c>
      <c r="J67" s="3"/>
      <c r="K67" s="3"/>
      <c r="L67" s="3"/>
      <c r="M67" s="3"/>
      <c r="N67" s="3"/>
      <c r="O67" s="3">
        <v>43398</v>
      </c>
      <c r="P67" s="3"/>
      <c r="Q67" s="3"/>
      <c r="R67" s="3"/>
    </row>
    <row r="68" spans="1:18" x14ac:dyDescent="0.25">
      <c r="A68" t="s">
        <v>199</v>
      </c>
      <c r="B68" t="s">
        <v>200</v>
      </c>
      <c r="C68" s="3">
        <v>43076</v>
      </c>
      <c r="D68" s="3"/>
      <c r="E68" s="3"/>
      <c r="F68" s="3"/>
      <c r="G68" s="3"/>
      <c r="H68" s="3"/>
      <c r="I68" s="3">
        <v>43210</v>
      </c>
      <c r="J68" s="3"/>
      <c r="K68" s="3"/>
      <c r="L68" s="3"/>
      <c r="M68" s="3"/>
      <c r="N68" s="3"/>
      <c r="O68" s="3">
        <v>43410</v>
      </c>
      <c r="P68" s="3"/>
      <c r="Q68" s="3"/>
      <c r="R68" s="3"/>
    </row>
    <row r="69" spans="1:18" x14ac:dyDescent="0.25">
      <c r="B69" t="s">
        <v>201</v>
      </c>
      <c r="C69" s="3">
        <v>43076</v>
      </c>
      <c r="D69" s="3"/>
      <c r="E69" s="3"/>
      <c r="F69" s="3"/>
      <c r="G69" s="3"/>
      <c r="H69" s="3"/>
      <c r="I69" s="3">
        <v>43210</v>
      </c>
      <c r="J69" s="3"/>
      <c r="K69" s="3"/>
      <c r="L69" s="3"/>
      <c r="M69" s="3"/>
      <c r="N69" s="3"/>
      <c r="O69" s="3">
        <v>43410</v>
      </c>
      <c r="P69" s="3"/>
      <c r="Q69" s="3"/>
      <c r="R69" s="3"/>
    </row>
    <row r="70" spans="1:18" x14ac:dyDescent="0.25">
      <c r="B70" t="s">
        <v>202</v>
      </c>
      <c r="C70" s="3">
        <v>43076</v>
      </c>
      <c r="D70" s="3"/>
      <c r="E70" s="3"/>
      <c r="F70" s="3"/>
      <c r="G70" s="3"/>
      <c r="H70" s="3"/>
      <c r="I70" s="3">
        <v>43230</v>
      </c>
      <c r="J70" s="3"/>
      <c r="K70" s="3"/>
      <c r="L70" s="3"/>
      <c r="M70" s="3"/>
      <c r="N70" s="3"/>
      <c r="O70" s="3"/>
      <c r="P70" s="3">
        <v>43426</v>
      </c>
      <c r="Q70" s="3"/>
      <c r="R70" s="3"/>
    </row>
    <row r="71" spans="1:18" x14ac:dyDescent="0.25">
      <c r="B71" t="s">
        <v>203</v>
      </c>
      <c r="C71" s="3">
        <v>43076</v>
      </c>
      <c r="D71" s="3"/>
      <c r="E71" s="3"/>
      <c r="F71" s="3"/>
      <c r="G71" s="3"/>
      <c r="H71" s="3"/>
      <c r="I71" s="3">
        <v>43210</v>
      </c>
      <c r="J71" s="3"/>
      <c r="K71" s="3"/>
      <c r="L71" s="3"/>
      <c r="M71" s="3"/>
      <c r="N71" s="3"/>
      <c r="O71" s="3">
        <v>43410</v>
      </c>
      <c r="P71" s="3"/>
      <c r="Q71" s="3"/>
      <c r="R71" s="3"/>
    </row>
    <row r="72" spans="1:18" x14ac:dyDescent="0.25">
      <c r="B72" t="s">
        <v>204</v>
      </c>
      <c r="C72" s="3">
        <v>43076</v>
      </c>
      <c r="D72" s="3"/>
      <c r="E72" s="3"/>
      <c r="F72" s="3"/>
      <c r="G72" s="3"/>
      <c r="H72" s="3"/>
      <c r="I72" s="3">
        <v>43230</v>
      </c>
      <c r="J72" s="3"/>
      <c r="K72" s="3"/>
      <c r="L72" s="3"/>
      <c r="M72" s="3"/>
      <c r="N72" s="3"/>
      <c r="O72" s="3"/>
      <c r="P72" s="3">
        <v>43426</v>
      </c>
      <c r="Q72" s="3"/>
      <c r="R72" s="3"/>
    </row>
    <row r="73" spans="1:18" x14ac:dyDescent="0.25">
      <c r="B73" t="s">
        <v>205</v>
      </c>
      <c r="C73" s="3">
        <v>43076</v>
      </c>
      <c r="D73" s="3"/>
      <c r="E73" s="3"/>
      <c r="F73" s="3"/>
      <c r="G73" s="3"/>
      <c r="H73" s="3"/>
      <c r="I73" s="3">
        <v>43230</v>
      </c>
      <c r="J73" s="3"/>
      <c r="K73" s="3"/>
      <c r="L73" s="3"/>
      <c r="M73" s="3"/>
      <c r="N73" s="3"/>
      <c r="O73" s="3"/>
      <c r="P73" s="3">
        <v>43426</v>
      </c>
      <c r="Q73" s="3"/>
      <c r="R73" s="3"/>
    </row>
    <row r="74" spans="1:18" x14ac:dyDescent="0.25">
      <c r="B74" t="s">
        <v>206</v>
      </c>
      <c r="C74" s="3">
        <v>43076</v>
      </c>
      <c r="D74" s="3"/>
      <c r="E74" s="3"/>
      <c r="F74" s="3"/>
      <c r="G74" s="3"/>
      <c r="H74" s="3"/>
      <c r="I74" s="3">
        <v>43230</v>
      </c>
      <c r="J74" s="3"/>
      <c r="K74" s="3"/>
      <c r="L74" s="3"/>
      <c r="M74" s="3"/>
      <c r="N74" s="3"/>
      <c r="O74" s="3"/>
      <c r="P74" s="3">
        <v>43426</v>
      </c>
      <c r="Q74" s="3"/>
      <c r="R74" s="3"/>
    </row>
    <row r="75" spans="1:18" x14ac:dyDescent="0.25">
      <c r="A75" t="s">
        <v>25</v>
      </c>
      <c r="B75" t="s">
        <v>26</v>
      </c>
      <c r="C75" s="3"/>
      <c r="D75" s="3"/>
      <c r="E75" s="3"/>
      <c r="F75" s="3">
        <v>43143</v>
      </c>
      <c r="G75" s="3"/>
      <c r="H75" s="3"/>
      <c r="I75" s="3"/>
      <c r="J75" s="3"/>
      <c r="K75" s="3"/>
      <c r="L75" s="3">
        <v>43320</v>
      </c>
      <c r="M75" s="3"/>
      <c r="N75" s="3"/>
      <c r="O75" s="3"/>
      <c r="P75" s="3"/>
      <c r="Q75" s="3"/>
      <c r="R75" s="3"/>
    </row>
    <row r="76" spans="1:18" x14ac:dyDescent="0.25">
      <c r="B76" t="s">
        <v>27</v>
      </c>
      <c r="C76" s="3">
        <v>43042</v>
      </c>
      <c r="D76" s="3"/>
      <c r="E76" s="3"/>
      <c r="F76" s="3"/>
      <c r="G76" s="3"/>
      <c r="H76" s="3"/>
      <c r="I76" s="3">
        <v>43215</v>
      </c>
      <c r="J76" s="3"/>
      <c r="K76" s="3"/>
      <c r="L76" s="3"/>
      <c r="M76" s="3"/>
      <c r="N76" s="3"/>
      <c r="O76" s="3">
        <v>43397</v>
      </c>
      <c r="P76" s="3"/>
      <c r="Q76" s="3"/>
      <c r="R76" s="3"/>
    </row>
    <row r="77" spans="1:18" x14ac:dyDescent="0.25">
      <c r="B77" t="s">
        <v>28</v>
      </c>
      <c r="C77" s="3">
        <v>43042</v>
      </c>
      <c r="D77" s="3"/>
      <c r="E77" s="3"/>
      <c r="F77" s="3"/>
      <c r="G77" s="3"/>
      <c r="H77" s="3"/>
      <c r="I77" s="3">
        <v>43215</v>
      </c>
      <c r="J77" s="3"/>
      <c r="K77" s="3"/>
      <c r="L77" s="3"/>
      <c r="M77" s="3"/>
      <c r="N77" s="3"/>
      <c r="O77" s="3">
        <v>43397</v>
      </c>
      <c r="P77" s="3"/>
      <c r="Q77" s="3"/>
      <c r="R77" s="3"/>
    </row>
    <row r="78" spans="1:18" x14ac:dyDescent="0.25">
      <c r="B78" t="s">
        <v>29</v>
      </c>
      <c r="C78" s="3"/>
      <c r="D78" s="3"/>
      <c r="E78" s="3"/>
      <c r="F78" s="3"/>
      <c r="G78" s="3">
        <v>43157</v>
      </c>
      <c r="H78" s="3"/>
      <c r="I78" s="3"/>
      <c r="J78" s="3"/>
      <c r="K78" s="3"/>
      <c r="L78" s="3"/>
      <c r="M78" s="3">
        <v>43335</v>
      </c>
      <c r="N78" s="3"/>
      <c r="O78" s="3"/>
      <c r="P78" s="3"/>
      <c r="Q78" s="3"/>
      <c r="R78" s="3"/>
    </row>
    <row r="79" spans="1:18" x14ac:dyDescent="0.25">
      <c r="B79" t="s">
        <v>30</v>
      </c>
      <c r="C79" s="3"/>
      <c r="D79" s="3"/>
      <c r="E79" s="3"/>
      <c r="F79" s="3"/>
      <c r="G79" s="3"/>
      <c r="H79" s="3">
        <v>43186</v>
      </c>
      <c r="I79" s="3"/>
      <c r="J79" s="3"/>
      <c r="K79" s="3"/>
      <c r="L79" s="3"/>
      <c r="M79" s="3"/>
      <c r="N79" s="3">
        <v>43368</v>
      </c>
      <c r="O79" s="3"/>
      <c r="P79" s="3"/>
      <c r="Q79" s="3"/>
      <c r="R79" s="3"/>
    </row>
    <row r="80" spans="1:18" x14ac:dyDescent="0.25">
      <c r="B80" t="s">
        <v>31</v>
      </c>
      <c r="C80" s="3"/>
      <c r="D80" s="3"/>
      <c r="E80" s="3"/>
      <c r="F80" s="3"/>
      <c r="G80" s="3">
        <v>43157</v>
      </c>
      <c r="H80" s="3"/>
      <c r="I80" s="3"/>
      <c r="J80" s="3"/>
      <c r="K80" s="3"/>
      <c r="L80" s="3"/>
      <c r="M80" s="3">
        <v>43335</v>
      </c>
      <c r="N80" s="3"/>
      <c r="O80" s="3"/>
      <c r="P80" s="3"/>
      <c r="Q80" s="3"/>
      <c r="R80" s="3"/>
    </row>
    <row r="81" spans="1:18" x14ac:dyDescent="0.25">
      <c r="B81" t="s">
        <v>32</v>
      </c>
      <c r="C81" s="3"/>
      <c r="D81" s="3"/>
      <c r="E81" s="3"/>
      <c r="F81" s="3"/>
      <c r="G81" s="3">
        <v>43157</v>
      </c>
      <c r="H81" s="3"/>
      <c r="I81" s="3"/>
      <c r="J81" s="3"/>
      <c r="K81" s="3"/>
      <c r="L81" s="3"/>
      <c r="M81" s="3">
        <v>43335</v>
      </c>
      <c r="N81" s="3"/>
      <c r="O81" s="3"/>
      <c r="P81" s="3"/>
      <c r="Q81" s="3"/>
      <c r="R81" s="3"/>
    </row>
    <row r="82" spans="1:18" x14ac:dyDescent="0.25">
      <c r="B82" t="s">
        <v>33</v>
      </c>
      <c r="C82" s="3"/>
      <c r="D82" s="3"/>
      <c r="E82" s="3"/>
      <c r="F82" s="3"/>
      <c r="G82" s="3"/>
      <c r="H82" s="3"/>
      <c r="I82" s="3"/>
      <c r="J82" s="3"/>
      <c r="K82" s="3"/>
      <c r="L82" s="3">
        <v>43306</v>
      </c>
      <c r="M82" s="3"/>
      <c r="N82" s="3"/>
      <c r="O82" s="3"/>
      <c r="P82" s="3"/>
      <c r="Q82" s="3"/>
      <c r="R82" s="3"/>
    </row>
    <row r="83" spans="1:18" x14ac:dyDescent="0.25">
      <c r="B83" t="s">
        <v>34</v>
      </c>
      <c r="C83" s="3"/>
      <c r="D83" s="3">
        <v>43083</v>
      </c>
      <c r="E83" s="3"/>
      <c r="F83" s="3"/>
      <c r="G83" s="3"/>
      <c r="H83" s="3"/>
      <c r="I83" s="3"/>
      <c r="J83" s="3"/>
      <c r="K83" s="3">
        <v>43278</v>
      </c>
      <c r="L83" s="3"/>
      <c r="M83" s="3"/>
      <c r="N83" s="3"/>
      <c r="O83" s="3"/>
      <c r="P83" s="3"/>
      <c r="Q83" s="3">
        <v>43459</v>
      </c>
      <c r="R83" s="3"/>
    </row>
    <row r="84" spans="1:18" x14ac:dyDescent="0.25">
      <c r="B84" t="s">
        <v>35</v>
      </c>
      <c r="C84" s="3"/>
      <c r="D84" s="3"/>
      <c r="E84" s="3"/>
      <c r="F84" s="3"/>
      <c r="G84" s="3">
        <v>43173</v>
      </c>
      <c r="H84" s="3"/>
      <c r="I84" s="3"/>
      <c r="J84" s="3"/>
      <c r="K84" s="3"/>
      <c r="L84" s="3"/>
      <c r="M84" s="3">
        <v>43350</v>
      </c>
      <c r="N84" s="3"/>
      <c r="O84" s="3"/>
      <c r="P84" s="3"/>
      <c r="Q84" s="3"/>
      <c r="R84" s="3"/>
    </row>
    <row r="85" spans="1:18" x14ac:dyDescent="0.25">
      <c r="B85" t="s">
        <v>320</v>
      </c>
      <c r="C85" s="3"/>
      <c r="D85" s="3"/>
      <c r="E85" s="3"/>
      <c r="F85" s="3">
        <v>43143</v>
      </c>
      <c r="G85" s="3"/>
      <c r="H85" s="3"/>
      <c r="I85" s="3"/>
      <c r="J85" s="3"/>
      <c r="K85" s="3"/>
      <c r="L85" s="3">
        <v>43320</v>
      </c>
      <c r="M85" s="3"/>
      <c r="N85" s="3"/>
      <c r="O85" s="3"/>
      <c r="P85" s="3"/>
      <c r="Q85" s="3"/>
      <c r="R85" s="3"/>
    </row>
    <row r="86" spans="1:18" x14ac:dyDescent="0.25">
      <c r="A86" t="s">
        <v>53</v>
      </c>
      <c r="B86" t="s">
        <v>212</v>
      </c>
      <c r="C86" s="3">
        <v>43041</v>
      </c>
      <c r="D86" s="3"/>
      <c r="E86" s="3"/>
      <c r="F86" s="3"/>
      <c r="G86" s="3"/>
      <c r="H86" s="3"/>
      <c r="I86" s="3"/>
      <c r="J86" s="3">
        <v>43255</v>
      </c>
      <c r="K86" s="3"/>
      <c r="L86" s="3"/>
      <c r="M86" s="3"/>
      <c r="N86" s="3"/>
      <c r="O86" s="3"/>
      <c r="P86" s="3">
        <v>43426</v>
      </c>
      <c r="Q86" s="3"/>
      <c r="R86" s="3"/>
    </row>
    <row r="87" spans="1:18" x14ac:dyDescent="0.25">
      <c r="B87" t="s">
        <v>257</v>
      </c>
      <c r="C87" s="3"/>
      <c r="D87" s="3"/>
      <c r="E87" s="3"/>
      <c r="F87" s="3"/>
      <c r="G87" s="3"/>
      <c r="H87" s="3"/>
      <c r="I87" s="3"/>
      <c r="J87" s="3">
        <v>43242</v>
      </c>
      <c r="K87" s="3"/>
      <c r="L87" s="3"/>
      <c r="M87" s="3"/>
      <c r="N87" s="3"/>
      <c r="O87" s="3"/>
      <c r="P87" s="3"/>
      <c r="Q87" s="3"/>
      <c r="R87" s="3"/>
    </row>
    <row r="88" spans="1:18" x14ac:dyDescent="0.25">
      <c r="B88" t="s">
        <v>306</v>
      </c>
      <c r="C88" s="3">
        <v>43048</v>
      </c>
      <c r="D88" s="3"/>
      <c r="E88" s="3"/>
      <c r="F88" s="3"/>
      <c r="G88" s="3"/>
      <c r="H88" s="3"/>
      <c r="I88" s="3"/>
      <c r="J88" s="3">
        <v>43255</v>
      </c>
      <c r="K88" s="3"/>
      <c r="L88" s="3"/>
      <c r="M88" s="3"/>
      <c r="N88" s="3"/>
      <c r="O88" s="3"/>
      <c r="P88" s="3">
        <v>43426</v>
      </c>
      <c r="Q88" s="3"/>
      <c r="R88" s="3"/>
    </row>
    <row r="89" spans="1:18" x14ac:dyDescent="0.25">
      <c r="A89" t="s">
        <v>103</v>
      </c>
      <c r="B89" t="s">
        <v>104</v>
      </c>
      <c r="C89" s="3"/>
      <c r="D89" s="3"/>
      <c r="E89" s="3"/>
      <c r="F89" s="3"/>
      <c r="G89" s="3">
        <v>43152</v>
      </c>
      <c r="H89" s="3"/>
      <c r="I89" s="3"/>
      <c r="J89" s="3"/>
      <c r="K89" s="3"/>
      <c r="L89" s="3"/>
      <c r="M89" s="3">
        <v>43333</v>
      </c>
      <c r="N89" s="3"/>
      <c r="O89" s="3"/>
      <c r="P89" s="3"/>
      <c r="Q89" s="3"/>
      <c r="R89" s="3"/>
    </row>
    <row r="90" spans="1:18" x14ac:dyDescent="0.25">
      <c r="B90" t="s">
        <v>213</v>
      </c>
      <c r="C90" s="3">
        <v>43056</v>
      </c>
      <c r="D90" s="3"/>
      <c r="E90" s="3"/>
      <c r="F90" s="3"/>
      <c r="G90" s="3"/>
      <c r="H90" s="3"/>
      <c r="I90" s="3">
        <v>43214</v>
      </c>
      <c r="J90" s="3"/>
      <c r="K90" s="3"/>
      <c r="L90" s="3"/>
      <c r="M90" s="3"/>
      <c r="N90" s="3">
        <v>43383</v>
      </c>
      <c r="O90" s="3"/>
      <c r="P90" s="3"/>
      <c r="Q90" s="3"/>
      <c r="R90" s="3"/>
    </row>
    <row r="91" spans="1:18" x14ac:dyDescent="0.25">
      <c r="B91" t="s">
        <v>105</v>
      </c>
      <c r="C91" s="3"/>
      <c r="D91" s="3">
        <v>43090</v>
      </c>
      <c r="E91" s="3"/>
      <c r="F91" s="3">
        <v>43139</v>
      </c>
      <c r="G91" s="3"/>
      <c r="H91" s="3"/>
      <c r="I91" s="3"/>
      <c r="J91" s="3"/>
      <c r="K91" s="3"/>
      <c r="L91" s="3">
        <v>43308</v>
      </c>
      <c r="M91" s="3"/>
      <c r="N91" s="3"/>
      <c r="O91" s="3"/>
      <c r="P91" s="3"/>
      <c r="Q91" s="3"/>
      <c r="R91" s="3"/>
    </row>
    <row r="92" spans="1:18" x14ac:dyDescent="0.25">
      <c r="B92" t="s">
        <v>207</v>
      </c>
      <c r="C92" s="3"/>
      <c r="D92" s="3"/>
      <c r="E92" s="3"/>
      <c r="F92" s="3"/>
      <c r="G92" s="3">
        <v>43171</v>
      </c>
      <c r="H92" s="3"/>
      <c r="I92" s="3"/>
      <c r="J92" s="3"/>
      <c r="K92" s="3"/>
      <c r="L92" s="3"/>
      <c r="M92" s="3">
        <v>43347</v>
      </c>
      <c r="N92" s="3"/>
      <c r="O92" s="3"/>
      <c r="P92" s="3"/>
      <c r="Q92" s="3"/>
      <c r="R92" s="3"/>
    </row>
    <row r="93" spans="1:18" x14ac:dyDescent="0.25">
      <c r="B93" t="s">
        <v>106</v>
      </c>
      <c r="C93" s="3"/>
      <c r="D93" s="3"/>
      <c r="E93" s="3"/>
      <c r="F93" s="3"/>
      <c r="G93" s="3">
        <v>43152</v>
      </c>
      <c r="H93" s="3"/>
      <c r="I93" s="3"/>
      <c r="J93" s="3"/>
      <c r="K93" s="3"/>
      <c r="L93" s="3"/>
      <c r="M93" s="3">
        <v>43333</v>
      </c>
      <c r="N93" s="3"/>
      <c r="O93" s="3"/>
      <c r="P93" s="3"/>
      <c r="Q93" s="3"/>
      <c r="R93" s="3"/>
    </row>
    <row r="94" spans="1:18" x14ac:dyDescent="0.25">
      <c r="B94" t="s">
        <v>208</v>
      </c>
      <c r="C94" s="3"/>
      <c r="D94" s="3"/>
      <c r="E94" s="3"/>
      <c r="F94" s="3"/>
      <c r="G94" s="3">
        <v>43171</v>
      </c>
      <c r="H94" s="3"/>
      <c r="I94" s="3"/>
      <c r="J94" s="3"/>
      <c r="K94" s="3"/>
      <c r="L94" s="3"/>
      <c r="M94" s="3">
        <v>43347</v>
      </c>
      <c r="N94" s="3"/>
      <c r="O94" s="3"/>
      <c r="P94" s="3"/>
      <c r="Q94" s="3"/>
      <c r="R94" s="3"/>
    </row>
    <row r="95" spans="1:18" x14ac:dyDescent="0.25">
      <c r="B95" t="s">
        <v>176</v>
      </c>
      <c r="C95" s="3"/>
      <c r="D95" s="3"/>
      <c r="E95" s="3"/>
      <c r="F95" s="3"/>
      <c r="G95" s="3"/>
      <c r="H95" s="3">
        <v>43194</v>
      </c>
      <c r="I95" s="3"/>
      <c r="J95" s="3"/>
      <c r="K95" s="3"/>
      <c r="L95" s="3"/>
      <c r="M95" s="3"/>
      <c r="N95" s="3"/>
      <c r="O95" s="3">
        <v>43392</v>
      </c>
      <c r="P95" s="3"/>
      <c r="Q95" s="3"/>
      <c r="R95" s="3"/>
    </row>
    <row r="96" spans="1:18" x14ac:dyDescent="0.25">
      <c r="B96" t="s">
        <v>258</v>
      </c>
      <c r="C96" s="3"/>
      <c r="D96" s="3"/>
      <c r="E96" s="3"/>
      <c r="F96" s="3"/>
      <c r="G96" s="3"/>
      <c r="H96" s="3">
        <v>43182</v>
      </c>
      <c r="I96" s="3"/>
      <c r="J96" s="3"/>
      <c r="K96" s="3"/>
      <c r="L96" s="3"/>
      <c r="M96" s="3"/>
      <c r="N96" s="3">
        <v>43376</v>
      </c>
      <c r="O96" s="3"/>
      <c r="P96" s="3"/>
      <c r="Q96" s="3"/>
      <c r="R96" s="3"/>
    </row>
    <row r="97" spans="1:18" x14ac:dyDescent="0.25">
      <c r="B97" t="s">
        <v>214</v>
      </c>
      <c r="C97" s="3">
        <v>43069</v>
      </c>
      <c r="D97" s="3"/>
      <c r="E97" s="3"/>
      <c r="F97" s="3"/>
      <c r="G97" s="3"/>
      <c r="H97" s="3"/>
      <c r="I97" s="3">
        <v>43214</v>
      </c>
      <c r="J97" s="3"/>
      <c r="K97" s="3"/>
      <c r="L97" s="3"/>
      <c r="M97" s="3"/>
      <c r="N97" s="3">
        <v>43383</v>
      </c>
      <c r="O97" s="3"/>
      <c r="P97" s="3"/>
      <c r="Q97" s="3"/>
      <c r="R97" s="3"/>
    </row>
    <row r="98" spans="1:18" x14ac:dyDescent="0.25">
      <c r="B98" t="s">
        <v>107</v>
      </c>
      <c r="C98" s="3"/>
      <c r="D98" s="3"/>
      <c r="E98" s="3"/>
      <c r="F98" s="3"/>
      <c r="G98" s="3">
        <v>43152</v>
      </c>
      <c r="H98" s="3"/>
      <c r="I98" s="3"/>
      <c r="J98" s="3"/>
      <c r="K98" s="3"/>
      <c r="L98" s="3"/>
      <c r="M98" s="3">
        <v>43333</v>
      </c>
      <c r="N98" s="3"/>
      <c r="O98" s="3"/>
      <c r="P98" s="3"/>
      <c r="Q98" s="3"/>
      <c r="R98" s="3"/>
    </row>
    <row r="99" spans="1:18" x14ac:dyDescent="0.25">
      <c r="A99" t="s">
        <v>54</v>
      </c>
      <c r="B99" t="s">
        <v>215</v>
      </c>
      <c r="C99" s="3"/>
      <c r="D99" s="3"/>
      <c r="E99" s="3"/>
      <c r="F99" s="3"/>
      <c r="G99" s="3"/>
      <c r="H99" s="3"/>
      <c r="I99" s="3">
        <v>43214</v>
      </c>
      <c r="J99" s="3"/>
      <c r="K99" s="3"/>
      <c r="L99" s="3"/>
      <c r="M99" s="3"/>
      <c r="N99" s="3">
        <v>43383</v>
      </c>
      <c r="O99" s="3"/>
      <c r="P99" s="3"/>
      <c r="Q99" s="3"/>
      <c r="R99" s="3"/>
    </row>
    <row r="100" spans="1:18" x14ac:dyDescent="0.25">
      <c r="B100" t="s">
        <v>216</v>
      </c>
      <c r="C100" s="3"/>
      <c r="D100" s="3"/>
      <c r="E100" s="3"/>
      <c r="F100" s="3"/>
      <c r="G100" s="3">
        <v>43153</v>
      </c>
      <c r="H100" s="3"/>
      <c r="I100" s="3"/>
      <c r="J100" s="3"/>
      <c r="K100" s="3"/>
      <c r="L100" s="3">
        <v>43307</v>
      </c>
      <c r="M100" s="3"/>
      <c r="N100" s="3"/>
      <c r="O100" s="3"/>
      <c r="P100" s="3"/>
      <c r="Q100" s="3"/>
      <c r="R100" s="3"/>
    </row>
    <row r="101" spans="1:18" x14ac:dyDescent="0.25">
      <c r="B101" t="s">
        <v>55</v>
      </c>
      <c r="C101" s="3"/>
      <c r="D101" s="3"/>
      <c r="E101" s="3"/>
      <c r="F101" s="3"/>
      <c r="G101" s="3">
        <v>43153</v>
      </c>
      <c r="H101" s="3"/>
      <c r="I101" s="3"/>
      <c r="J101" s="3"/>
      <c r="K101" s="3"/>
      <c r="L101" s="3">
        <v>43307</v>
      </c>
      <c r="M101" s="3"/>
      <c r="N101" s="3"/>
      <c r="O101" s="3"/>
      <c r="P101" s="3"/>
      <c r="Q101" s="3"/>
      <c r="R101" s="3"/>
    </row>
    <row r="102" spans="1:18" x14ac:dyDescent="0.25">
      <c r="B102" t="s">
        <v>217</v>
      </c>
      <c r="C102" s="3"/>
      <c r="D102" s="3"/>
      <c r="E102" s="3"/>
      <c r="F102" s="3"/>
      <c r="G102" s="3">
        <v>43153</v>
      </c>
      <c r="H102" s="3"/>
      <c r="I102" s="3"/>
      <c r="J102" s="3"/>
      <c r="K102" s="3"/>
      <c r="L102" s="3">
        <v>43307</v>
      </c>
      <c r="M102" s="3"/>
      <c r="N102" s="3"/>
      <c r="O102" s="3"/>
      <c r="P102" s="3"/>
      <c r="Q102" s="3"/>
      <c r="R102" s="3"/>
    </row>
    <row r="103" spans="1:18" x14ac:dyDescent="0.25">
      <c r="B103" t="s">
        <v>218</v>
      </c>
      <c r="C103" s="3"/>
      <c r="D103" s="3"/>
      <c r="E103" s="3"/>
      <c r="F103" s="3"/>
      <c r="G103" s="3"/>
      <c r="H103" s="3"/>
      <c r="I103" s="3"/>
      <c r="J103" s="3"/>
      <c r="K103" s="3">
        <v>43277</v>
      </c>
      <c r="L103" s="3"/>
      <c r="M103" s="3"/>
      <c r="N103" s="3"/>
      <c r="O103" s="3"/>
      <c r="P103" s="3"/>
      <c r="Q103" s="3">
        <v>43460</v>
      </c>
      <c r="R103" s="3"/>
    </row>
    <row r="104" spans="1:18" x14ac:dyDescent="0.25">
      <c r="A104" t="s">
        <v>259</v>
      </c>
      <c r="B104" t="s">
        <v>260</v>
      </c>
      <c r="C104" s="3">
        <v>43062</v>
      </c>
      <c r="D104" s="3"/>
      <c r="E104" s="3"/>
      <c r="F104" s="3"/>
      <c r="G104" s="3"/>
      <c r="H104" s="3"/>
      <c r="I104" s="3"/>
      <c r="J104" s="3">
        <v>43249</v>
      </c>
      <c r="K104" s="3"/>
      <c r="L104" s="3"/>
      <c r="M104" s="3"/>
      <c r="N104" s="3"/>
      <c r="O104" s="3"/>
      <c r="P104" s="3">
        <v>43441</v>
      </c>
      <c r="Q104" s="3"/>
      <c r="R104" s="3"/>
    </row>
    <row r="105" spans="1:18" x14ac:dyDescent="0.25">
      <c r="B105" t="s">
        <v>261</v>
      </c>
      <c r="C105" s="3">
        <v>43062</v>
      </c>
      <c r="D105" s="3"/>
      <c r="E105" s="3"/>
      <c r="F105" s="3"/>
      <c r="G105" s="3"/>
      <c r="H105" s="3"/>
      <c r="I105" s="3"/>
      <c r="J105" s="3">
        <v>43249</v>
      </c>
      <c r="K105" s="3"/>
      <c r="L105" s="3"/>
      <c r="M105" s="3"/>
      <c r="N105" s="3"/>
      <c r="O105" s="3"/>
      <c r="P105" s="3">
        <v>43441</v>
      </c>
      <c r="Q105" s="3"/>
      <c r="R105" s="3"/>
    </row>
    <row r="106" spans="1:18" x14ac:dyDescent="0.25">
      <c r="B106" t="s">
        <v>262</v>
      </c>
      <c r="C106" s="3">
        <v>43062</v>
      </c>
      <c r="D106" s="3"/>
      <c r="E106" s="3"/>
      <c r="F106" s="3"/>
      <c r="G106" s="3"/>
      <c r="H106" s="3"/>
      <c r="I106" s="3"/>
      <c r="J106" s="3">
        <v>43249</v>
      </c>
      <c r="K106" s="3"/>
      <c r="L106" s="3"/>
      <c r="M106" s="3"/>
      <c r="N106" s="3"/>
      <c r="O106" s="3"/>
      <c r="P106" s="3">
        <v>43441</v>
      </c>
      <c r="Q106" s="3"/>
      <c r="R106" s="3"/>
    </row>
    <row r="107" spans="1:18" x14ac:dyDescent="0.25">
      <c r="A107" t="s">
        <v>56</v>
      </c>
      <c r="B107" t="s">
        <v>57</v>
      </c>
      <c r="C107" s="3"/>
      <c r="D107" s="3">
        <v>43087</v>
      </c>
      <c r="E107" s="3"/>
      <c r="F107" s="3">
        <v>43140</v>
      </c>
      <c r="G107" s="3"/>
      <c r="H107" s="3"/>
      <c r="I107" s="3"/>
      <c r="J107" s="3"/>
      <c r="K107" s="3">
        <v>43292</v>
      </c>
      <c r="L107" s="3"/>
      <c r="M107" s="3"/>
      <c r="N107" s="3"/>
      <c r="O107" s="3"/>
      <c r="P107" s="3"/>
      <c r="Q107" s="3"/>
      <c r="R107" s="3"/>
    </row>
    <row r="108" spans="1:18" x14ac:dyDescent="0.25">
      <c r="B108" t="s">
        <v>58</v>
      </c>
      <c r="C108" s="3"/>
      <c r="D108" s="3">
        <v>43087</v>
      </c>
      <c r="E108" s="3"/>
      <c r="F108" s="3">
        <v>43140</v>
      </c>
      <c r="G108" s="3"/>
      <c r="H108" s="3"/>
      <c r="I108" s="3"/>
      <c r="J108" s="3"/>
      <c r="K108" s="3">
        <v>43292</v>
      </c>
      <c r="L108" s="3"/>
      <c r="M108" s="3"/>
      <c r="N108" s="3"/>
      <c r="O108" s="3"/>
      <c r="P108" s="3"/>
      <c r="Q108" s="3"/>
      <c r="R108" s="3"/>
    </row>
    <row r="109" spans="1:18" x14ac:dyDescent="0.25">
      <c r="B109" t="s">
        <v>59</v>
      </c>
      <c r="C109" s="3"/>
      <c r="D109" s="3"/>
      <c r="E109" s="3"/>
      <c r="F109" s="3">
        <v>43133</v>
      </c>
      <c r="G109" s="3"/>
      <c r="H109" s="3"/>
      <c r="I109" s="3"/>
      <c r="J109" s="3"/>
      <c r="K109" s="3"/>
      <c r="L109" s="3">
        <v>43315</v>
      </c>
      <c r="M109" s="3"/>
      <c r="N109" s="3"/>
      <c r="O109" s="3"/>
      <c r="P109" s="3"/>
      <c r="Q109" s="3"/>
      <c r="R109" s="3"/>
    </row>
    <row r="110" spans="1:18" x14ac:dyDescent="0.25">
      <c r="A110" t="s">
        <v>275</v>
      </c>
      <c r="B110" t="s">
        <v>275</v>
      </c>
      <c r="C110" s="3">
        <v>43055</v>
      </c>
      <c r="D110" s="3"/>
      <c r="E110" s="3"/>
      <c r="F110" s="3"/>
      <c r="G110" s="3"/>
      <c r="H110" s="3"/>
      <c r="I110" s="3"/>
      <c r="J110" s="3">
        <v>43271</v>
      </c>
      <c r="K110" s="3"/>
      <c r="L110" s="3"/>
      <c r="M110" s="3"/>
      <c r="N110" s="3"/>
      <c r="O110" s="3"/>
      <c r="P110" s="3">
        <v>43453</v>
      </c>
      <c r="Q110" s="3"/>
      <c r="R110" s="3"/>
    </row>
    <row r="111" spans="1:18" x14ac:dyDescent="0.25">
      <c r="A111" t="s">
        <v>148</v>
      </c>
      <c r="B111" t="s">
        <v>276</v>
      </c>
      <c r="C111" s="3"/>
      <c r="D111" s="3"/>
      <c r="E111" s="3"/>
      <c r="F111" s="3">
        <v>43145</v>
      </c>
      <c r="G111" s="3"/>
      <c r="H111" s="3"/>
      <c r="I111" s="3"/>
      <c r="J111" s="3"/>
      <c r="K111" s="3"/>
      <c r="L111" s="3">
        <v>43306</v>
      </c>
      <c r="M111" s="3"/>
      <c r="N111" s="3"/>
      <c r="O111" s="3"/>
      <c r="P111" s="3"/>
      <c r="Q111" s="3"/>
      <c r="R111" s="3"/>
    </row>
    <row r="112" spans="1:18" x14ac:dyDescent="0.25">
      <c r="B112" t="s">
        <v>149</v>
      </c>
      <c r="C112" s="3"/>
      <c r="D112" s="3"/>
      <c r="E112" s="3"/>
      <c r="F112" s="3"/>
      <c r="G112" s="3">
        <v>43159</v>
      </c>
      <c r="H112" s="3"/>
      <c r="I112" s="3"/>
      <c r="J112" s="3"/>
      <c r="K112" s="3"/>
      <c r="L112" s="3"/>
      <c r="M112" s="3">
        <v>43339</v>
      </c>
      <c r="N112" s="3"/>
      <c r="O112" s="3"/>
      <c r="P112" s="3"/>
      <c r="Q112" s="3"/>
      <c r="R112" s="3"/>
    </row>
    <row r="113" spans="1:18" x14ac:dyDescent="0.25">
      <c r="B113" t="s">
        <v>150</v>
      </c>
      <c r="C113" s="3"/>
      <c r="D113" s="3"/>
      <c r="E113" s="3"/>
      <c r="F113" s="3"/>
      <c r="G113" s="3">
        <v>43159</v>
      </c>
      <c r="H113" s="3"/>
      <c r="I113" s="3"/>
      <c r="J113" s="3"/>
      <c r="K113" s="3"/>
      <c r="L113" s="3"/>
      <c r="M113" s="3">
        <v>43339</v>
      </c>
      <c r="N113" s="3"/>
      <c r="O113" s="3"/>
      <c r="P113" s="3"/>
      <c r="Q113" s="3"/>
      <c r="R113" s="3"/>
    </row>
    <row r="114" spans="1:18" x14ac:dyDescent="0.25">
      <c r="B114" t="s">
        <v>277</v>
      </c>
      <c r="C114" s="3"/>
      <c r="D114" s="3"/>
      <c r="E114" s="3"/>
      <c r="F114" s="3"/>
      <c r="G114" s="3"/>
      <c r="H114" s="3">
        <v>43187</v>
      </c>
      <c r="I114" s="3"/>
      <c r="J114" s="3"/>
      <c r="K114" s="3"/>
      <c r="L114" s="3"/>
      <c r="M114" s="3">
        <v>43341</v>
      </c>
      <c r="N114" s="3"/>
      <c r="O114" s="3"/>
      <c r="P114" s="3"/>
      <c r="Q114" s="3"/>
      <c r="R114" s="3"/>
    </row>
    <row r="115" spans="1:18" x14ac:dyDescent="0.25">
      <c r="B115" t="s">
        <v>151</v>
      </c>
      <c r="C115" s="3"/>
      <c r="D115" s="3"/>
      <c r="E115" s="3"/>
      <c r="F115" s="3">
        <v>43131</v>
      </c>
      <c r="G115" s="3"/>
      <c r="H115" s="3"/>
      <c r="I115" s="3"/>
      <c r="J115" s="3"/>
      <c r="K115" s="3">
        <v>43292</v>
      </c>
      <c r="L115" s="3"/>
      <c r="M115" s="3"/>
      <c r="N115" s="3"/>
      <c r="O115" s="3"/>
      <c r="P115" s="3"/>
      <c r="Q115" s="3"/>
      <c r="R115" s="3"/>
    </row>
    <row r="116" spans="1:18" x14ac:dyDescent="0.25">
      <c r="B116" t="s">
        <v>152</v>
      </c>
      <c r="C116" s="3"/>
      <c r="D116" s="3"/>
      <c r="E116" s="3"/>
      <c r="F116" s="3"/>
      <c r="G116" s="3">
        <v>43159</v>
      </c>
      <c r="H116" s="3"/>
      <c r="I116" s="3"/>
      <c r="J116" s="3"/>
      <c r="K116" s="3"/>
      <c r="L116" s="3"/>
      <c r="M116" s="3">
        <v>43339</v>
      </c>
      <c r="N116" s="3"/>
      <c r="O116" s="3"/>
      <c r="P116" s="3"/>
      <c r="Q116" s="3"/>
      <c r="R116" s="3"/>
    </row>
    <row r="117" spans="1:18" x14ac:dyDescent="0.25">
      <c r="B117" t="s">
        <v>278</v>
      </c>
      <c r="C117" s="3"/>
      <c r="D117" s="3"/>
      <c r="E117" s="3"/>
      <c r="F117" s="3">
        <v>43145</v>
      </c>
      <c r="G117" s="3"/>
      <c r="H117" s="3"/>
      <c r="I117" s="3"/>
      <c r="J117" s="3"/>
      <c r="K117" s="3"/>
      <c r="L117" s="3">
        <v>43306</v>
      </c>
      <c r="M117" s="3"/>
      <c r="N117" s="3"/>
      <c r="O117" s="3"/>
      <c r="P117" s="3"/>
      <c r="Q117" s="3"/>
      <c r="R117" s="3"/>
    </row>
    <row r="118" spans="1:18" x14ac:dyDescent="0.25">
      <c r="B118" t="s">
        <v>311</v>
      </c>
      <c r="C118" s="3"/>
      <c r="D118" s="3"/>
      <c r="E118" s="3"/>
      <c r="F118" s="3">
        <v>43145</v>
      </c>
      <c r="G118" s="3"/>
      <c r="H118" s="3"/>
      <c r="I118" s="3"/>
      <c r="J118" s="3"/>
      <c r="K118" s="3"/>
      <c r="L118" s="3">
        <v>43306</v>
      </c>
      <c r="M118" s="3"/>
      <c r="N118" s="3"/>
      <c r="O118" s="3"/>
      <c r="P118" s="3"/>
      <c r="Q118" s="3"/>
      <c r="R118" s="3"/>
    </row>
    <row r="119" spans="1:18" x14ac:dyDescent="0.25">
      <c r="A119" t="s">
        <v>60</v>
      </c>
      <c r="B119" t="s">
        <v>61</v>
      </c>
      <c r="C119" s="3"/>
      <c r="D119" s="3"/>
      <c r="E119" s="3"/>
      <c r="F119" s="3"/>
      <c r="G119" s="3"/>
      <c r="H119" s="3"/>
      <c r="I119" s="3">
        <v>43236</v>
      </c>
      <c r="J119" s="3"/>
      <c r="K119" s="3"/>
      <c r="L119" s="3"/>
      <c r="M119" s="3"/>
      <c r="N119" s="3"/>
      <c r="O119" s="3">
        <v>43397</v>
      </c>
      <c r="P119" s="3"/>
      <c r="Q119" s="3"/>
      <c r="R119" s="3"/>
    </row>
    <row r="120" spans="1:18" x14ac:dyDescent="0.25">
      <c r="B120" t="s">
        <v>62</v>
      </c>
      <c r="C120" s="3"/>
      <c r="D120" s="3"/>
      <c r="E120" s="3"/>
      <c r="F120" s="3"/>
      <c r="G120" s="3"/>
      <c r="H120" s="3"/>
      <c r="I120" s="3">
        <v>43236</v>
      </c>
      <c r="J120" s="3"/>
      <c r="K120" s="3"/>
      <c r="L120" s="3"/>
      <c r="M120" s="3"/>
      <c r="N120" s="3"/>
      <c r="O120" s="3">
        <v>43397</v>
      </c>
      <c r="P120" s="3"/>
      <c r="Q120" s="3"/>
      <c r="R120" s="3"/>
    </row>
    <row r="121" spans="1:18" x14ac:dyDescent="0.25">
      <c r="A121" t="s">
        <v>219</v>
      </c>
      <c r="B121" t="s">
        <v>220</v>
      </c>
      <c r="C121" s="3">
        <v>43069</v>
      </c>
      <c r="D121" s="3"/>
      <c r="E121" s="3"/>
      <c r="F121" s="3"/>
      <c r="G121" s="3"/>
      <c r="H121" s="3"/>
      <c r="I121" s="3"/>
      <c r="J121" s="3"/>
      <c r="K121" s="3">
        <v>43277</v>
      </c>
      <c r="L121" s="3"/>
      <c r="M121" s="3"/>
      <c r="N121" s="3"/>
      <c r="O121" s="3"/>
      <c r="P121" s="3"/>
      <c r="Q121" s="3">
        <v>43460</v>
      </c>
      <c r="R121" s="3"/>
    </row>
    <row r="122" spans="1:18" x14ac:dyDescent="0.25">
      <c r="B122" t="s">
        <v>221</v>
      </c>
      <c r="C122" s="3"/>
      <c r="D122" s="3"/>
      <c r="E122" s="3"/>
      <c r="F122" s="3"/>
      <c r="G122" s="3"/>
      <c r="H122" s="3"/>
      <c r="I122" s="3"/>
      <c r="J122" s="3">
        <v>43244</v>
      </c>
      <c r="K122" s="3"/>
      <c r="L122" s="3"/>
      <c r="M122" s="3"/>
      <c r="N122" s="3"/>
      <c r="O122" s="3"/>
      <c r="P122" s="3">
        <v>43426</v>
      </c>
      <c r="Q122" s="3"/>
      <c r="R122" s="3"/>
    </row>
    <row r="123" spans="1:18" x14ac:dyDescent="0.25">
      <c r="B123" t="s">
        <v>222</v>
      </c>
      <c r="C123" s="3"/>
      <c r="D123" s="3"/>
      <c r="E123" s="3"/>
      <c r="F123" s="3"/>
      <c r="G123" s="3">
        <v>43173</v>
      </c>
      <c r="H123" s="3"/>
      <c r="I123" s="3"/>
      <c r="J123" s="3"/>
      <c r="K123" s="3"/>
      <c r="L123" s="3"/>
      <c r="M123" s="3"/>
      <c r="N123" s="3">
        <v>43367</v>
      </c>
      <c r="O123" s="3"/>
      <c r="P123" s="3"/>
      <c r="Q123" s="3"/>
      <c r="R123" s="3"/>
    </row>
    <row r="124" spans="1:18" x14ac:dyDescent="0.25">
      <c r="A124" t="s">
        <v>108</v>
      </c>
      <c r="B124" t="s">
        <v>109</v>
      </c>
      <c r="C124" s="3"/>
      <c r="D124" s="3">
        <v>43090</v>
      </c>
      <c r="E124" s="3"/>
      <c r="F124" s="3">
        <v>43145</v>
      </c>
      <c r="G124" s="3"/>
      <c r="H124" s="3"/>
      <c r="I124" s="3"/>
      <c r="J124" s="3"/>
      <c r="K124" s="3"/>
      <c r="L124" s="3">
        <v>43313</v>
      </c>
      <c r="M124" s="3"/>
      <c r="N124" s="3"/>
      <c r="O124" s="3"/>
      <c r="P124" s="3"/>
      <c r="Q124" s="3"/>
      <c r="R124" s="3"/>
    </row>
    <row r="125" spans="1:18" x14ac:dyDescent="0.25">
      <c r="B125" t="s">
        <v>110</v>
      </c>
      <c r="C125" s="3"/>
      <c r="D125" s="3">
        <v>43090</v>
      </c>
      <c r="E125" s="3"/>
      <c r="F125" s="3">
        <v>43145</v>
      </c>
      <c r="G125" s="3"/>
      <c r="H125" s="3"/>
      <c r="I125" s="3"/>
      <c r="J125" s="3"/>
      <c r="K125" s="3"/>
      <c r="L125" s="3">
        <v>43313</v>
      </c>
      <c r="M125" s="3"/>
      <c r="N125" s="3"/>
      <c r="O125" s="3"/>
      <c r="P125" s="3"/>
      <c r="Q125" s="3"/>
      <c r="R125" s="3"/>
    </row>
    <row r="126" spans="1:18" x14ac:dyDescent="0.25">
      <c r="B126" t="s">
        <v>111</v>
      </c>
      <c r="C126" s="3"/>
      <c r="D126" s="3">
        <v>43090</v>
      </c>
      <c r="E126" s="3"/>
      <c r="F126" s="3">
        <v>43137</v>
      </c>
      <c r="G126" s="3"/>
      <c r="H126" s="3"/>
      <c r="I126" s="3"/>
      <c r="J126" s="3"/>
      <c r="K126" s="3"/>
      <c r="L126" s="3">
        <v>43305</v>
      </c>
      <c r="M126" s="3"/>
      <c r="N126" s="3"/>
      <c r="O126" s="3"/>
      <c r="P126" s="3"/>
      <c r="Q126" s="3"/>
      <c r="R126" s="3"/>
    </row>
    <row r="127" spans="1:18" x14ac:dyDescent="0.25">
      <c r="B127" t="s">
        <v>112</v>
      </c>
      <c r="C127" s="3"/>
      <c r="D127" s="3">
        <v>43090</v>
      </c>
      <c r="E127" s="3"/>
      <c r="F127" s="3">
        <v>43137</v>
      </c>
      <c r="G127" s="3"/>
      <c r="H127" s="3"/>
      <c r="I127" s="3"/>
      <c r="J127" s="3"/>
      <c r="K127" s="3"/>
      <c r="L127" s="3">
        <v>43305</v>
      </c>
      <c r="M127" s="3"/>
      <c r="N127" s="3"/>
      <c r="O127" s="3"/>
      <c r="P127" s="3"/>
      <c r="Q127" s="3"/>
      <c r="R127" s="3"/>
    </row>
    <row r="128" spans="1:18" x14ac:dyDescent="0.25">
      <c r="B128" t="s">
        <v>113</v>
      </c>
      <c r="C128" s="3"/>
      <c r="D128" s="3">
        <v>43090</v>
      </c>
      <c r="E128" s="3"/>
      <c r="F128" s="3">
        <v>43139</v>
      </c>
      <c r="G128" s="3"/>
      <c r="H128" s="3"/>
      <c r="I128" s="3"/>
      <c r="J128" s="3"/>
      <c r="K128" s="3"/>
      <c r="L128" s="3">
        <v>43308</v>
      </c>
      <c r="M128" s="3"/>
      <c r="N128" s="3"/>
      <c r="O128" s="3"/>
      <c r="P128" s="3"/>
      <c r="Q128" s="3"/>
      <c r="R128" s="3"/>
    </row>
    <row r="129" spans="1:18" x14ac:dyDescent="0.25">
      <c r="B129" t="s">
        <v>114</v>
      </c>
      <c r="C129" s="3"/>
      <c r="D129" s="3">
        <v>43090</v>
      </c>
      <c r="E129" s="3"/>
      <c r="F129" s="3">
        <v>43137</v>
      </c>
      <c r="G129" s="3"/>
      <c r="H129" s="3"/>
      <c r="I129" s="3"/>
      <c r="J129" s="3"/>
      <c r="K129" s="3"/>
      <c r="L129" s="3">
        <v>43305</v>
      </c>
      <c r="M129" s="3"/>
      <c r="N129" s="3"/>
      <c r="O129" s="3"/>
      <c r="P129" s="3"/>
      <c r="Q129" s="3"/>
      <c r="R129" s="3"/>
    </row>
    <row r="130" spans="1:18" x14ac:dyDescent="0.25">
      <c r="B130" t="s">
        <v>223</v>
      </c>
      <c r="C130" s="3"/>
      <c r="D130" s="3"/>
      <c r="E130" s="3"/>
      <c r="F130" s="3"/>
      <c r="G130" s="3"/>
      <c r="H130" s="3"/>
      <c r="I130" s="3"/>
      <c r="J130" s="3">
        <v>43264</v>
      </c>
      <c r="K130" s="3"/>
      <c r="L130" s="3"/>
      <c r="M130" s="3"/>
      <c r="N130" s="3"/>
      <c r="O130" s="3"/>
      <c r="P130" s="3">
        <v>43446</v>
      </c>
      <c r="Q130" s="3"/>
      <c r="R130" s="3"/>
    </row>
    <row r="131" spans="1:18" x14ac:dyDescent="0.25">
      <c r="B131" t="s">
        <v>115</v>
      </c>
      <c r="C131" s="3"/>
      <c r="D131" s="3">
        <v>43090</v>
      </c>
      <c r="E131" s="3"/>
      <c r="F131" s="3">
        <v>43139</v>
      </c>
      <c r="G131" s="3"/>
      <c r="H131" s="3"/>
      <c r="I131" s="3"/>
      <c r="J131" s="3"/>
      <c r="K131" s="3"/>
      <c r="L131" s="3">
        <v>43308</v>
      </c>
      <c r="M131" s="3"/>
      <c r="N131" s="3"/>
      <c r="O131" s="3"/>
      <c r="P131" s="3"/>
      <c r="Q131" s="3"/>
      <c r="R131" s="3"/>
    </row>
    <row r="132" spans="1:18" x14ac:dyDescent="0.25">
      <c r="B132" t="s">
        <v>116</v>
      </c>
      <c r="C132" s="3"/>
      <c r="D132" s="3">
        <v>43090</v>
      </c>
      <c r="E132" s="3"/>
      <c r="F132" s="3">
        <v>43139</v>
      </c>
      <c r="G132" s="3"/>
      <c r="H132" s="3"/>
      <c r="I132" s="3"/>
      <c r="J132" s="3"/>
      <c r="K132" s="3"/>
      <c r="L132" s="3">
        <v>43308</v>
      </c>
      <c r="M132" s="3"/>
      <c r="N132" s="3"/>
      <c r="O132" s="3"/>
      <c r="P132" s="3"/>
      <c r="Q132" s="3"/>
      <c r="R132" s="3"/>
    </row>
    <row r="133" spans="1:18" x14ac:dyDescent="0.25">
      <c r="A133" t="s">
        <v>177</v>
      </c>
      <c r="B133" t="s">
        <v>178</v>
      </c>
      <c r="C133" s="3"/>
      <c r="D133" s="3"/>
      <c r="E133" s="3"/>
      <c r="F133" s="3">
        <v>43136</v>
      </c>
      <c r="G133" s="3"/>
      <c r="H133" s="3"/>
      <c r="I133" s="3"/>
      <c r="J133" s="3"/>
      <c r="K133" s="3">
        <v>43273</v>
      </c>
      <c r="L133" s="3"/>
      <c r="M133" s="3"/>
      <c r="N133" s="3"/>
      <c r="O133" s="3"/>
      <c r="P133" s="3"/>
      <c r="Q133" s="3"/>
      <c r="R133" s="3"/>
    </row>
    <row r="134" spans="1:18" x14ac:dyDescent="0.25">
      <c r="B134" t="s">
        <v>209</v>
      </c>
      <c r="C134" s="3">
        <v>43076</v>
      </c>
      <c r="D134" s="3"/>
      <c r="E134" s="3"/>
      <c r="F134" s="3"/>
      <c r="G134" s="3"/>
      <c r="H134" s="3"/>
      <c r="I134" s="3">
        <v>43210</v>
      </c>
      <c r="J134" s="3"/>
      <c r="K134" s="3"/>
      <c r="L134" s="3"/>
      <c r="M134" s="3"/>
      <c r="N134" s="3"/>
      <c r="O134" s="3">
        <v>43410</v>
      </c>
      <c r="P134" s="3"/>
      <c r="Q134" s="3"/>
      <c r="R134" s="3"/>
    </row>
    <row r="135" spans="1:18" x14ac:dyDescent="0.25">
      <c r="A135" t="s">
        <v>127</v>
      </c>
      <c r="B135" t="s">
        <v>300</v>
      </c>
      <c r="C135" s="3">
        <v>43040</v>
      </c>
      <c r="D135" s="3"/>
      <c r="E135" s="3"/>
      <c r="F135" s="3"/>
      <c r="G135" s="3"/>
      <c r="H135" s="3"/>
      <c r="I135" s="3"/>
      <c r="J135" s="3"/>
      <c r="K135" s="3">
        <v>43280</v>
      </c>
      <c r="L135" s="3"/>
      <c r="M135" s="3"/>
      <c r="N135" s="3"/>
      <c r="O135" s="3"/>
      <c r="P135" s="3">
        <v>43431</v>
      </c>
      <c r="Q135" s="3"/>
      <c r="R135" s="3"/>
    </row>
    <row r="136" spans="1:18" x14ac:dyDescent="0.25">
      <c r="B136" t="s">
        <v>128</v>
      </c>
      <c r="C136" s="3"/>
      <c r="D136" s="3"/>
      <c r="E136" s="3"/>
      <c r="F136" s="3">
        <v>43143</v>
      </c>
      <c r="G136" s="3"/>
      <c r="H136" s="3"/>
      <c r="I136" s="3"/>
      <c r="J136" s="3"/>
      <c r="K136" s="3"/>
      <c r="L136" s="3">
        <v>43320</v>
      </c>
      <c r="M136" s="3"/>
      <c r="N136" s="3"/>
      <c r="O136" s="3"/>
      <c r="P136" s="3"/>
      <c r="Q136" s="3"/>
      <c r="R136" s="3"/>
    </row>
    <row r="137" spans="1:18" x14ac:dyDescent="0.25">
      <c r="B137" t="s">
        <v>129</v>
      </c>
      <c r="C137" s="3"/>
      <c r="D137" s="3"/>
      <c r="E137" s="3"/>
      <c r="F137" s="3">
        <v>43143</v>
      </c>
      <c r="G137" s="3"/>
      <c r="H137" s="3"/>
      <c r="I137" s="3"/>
      <c r="J137" s="3"/>
      <c r="K137" s="3"/>
      <c r="L137" s="3">
        <v>43320</v>
      </c>
      <c r="M137" s="3"/>
      <c r="N137" s="3"/>
      <c r="O137" s="3"/>
      <c r="P137" s="3"/>
      <c r="Q137" s="3"/>
      <c r="R137" s="3"/>
    </row>
    <row r="138" spans="1:18" x14ac:dyDescent="0.25">
      <c r="A138" t="s">
        <v>20</v>
      </c>
      <c r="B138" t="s">
        <v>316</v>
      </c>
      <c r="C138" s="3">
        <v>43053</v>
      </c>
      <c r="D138" s="3">
        <v>43083</v>
      </c>
      <c r="E138" s="3">
        <v>43112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5">
      <c r="A139" t="s">
        <v>224</v>
      </c>
      <c r="B139" t="s">
        <v>225</v>
      </c>
      <c r="C139" s="3"/>
      <c r="D139" s="3">
        <v>43116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5">
      <c r="B140" t="s">
        <v>226</v>
      </c>
      <c r="C140" s="3"/>
      <c r="D140" s="3">
        <v>43116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5">
      <c r="B141" t="s">
        <v>227</v>
      </c>
      <c r="C141" s="3"/>
      <c r="D141" s="3">
        <v>43116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5">
      <c r="B142" t="s">
        <v>228</v>
      </c>
      <c r="C142" s="3"/>
      <c r="D142" s="3"/>
      <c r="E142" s="3"/>
      <c r="F142" s="3"/>
      <c r="G142" s="3"/>
      <c r="H142" s="3"/>
      <c r="I142" s="3"/>
      <c r="J142" s="3">
        <v>43250</v>
      </c>
      <c r="K142" s="3"/>
      <c r="L142" s="3"/>
      <c r="M142" s="3">
        <v>43357</v>
      </c>
      <c r="N142" s="3"/>
      <c r="O142" s="3"/>
      <c r="P142" s="3"/>
      <c r="Q142" s="3"/>
      <c r="R142" s="3"/>
    </row>
    <row r="143" spans="1:18" x14ac:dyDescent="0.25">
      <c r="A143" t="s">
        <v>229</v>
      </c>
      <c r="B143" t="s">
        <v>230</v>
      </c>
      <c r="C143" s="3"/>
      <c r="D143" s="3">
        <v>43116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5">
      <c r="B144" t="s">
        <v>231</v>
      </c>
      <c r="C144" s="3"/>
      <c r="D144" s="3">
        <v>43116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5">
      <c r="B145" t="s">
        <v>232</v>
      </c>
      <c r="C145" s="3"/>
      <c r="D145" s="3"/>
      <c r="E145" s="3"/>
      <c r="F145" s="3"/>
      <c r="G145" s="3"/>
      <c r="H145" s="3"/>
      <c r="I145" s="3">
        <v>43234</v>
      </c>
      <c r="J145" s="3"/>
      <c r="K145" s="3"/>
      <c r="L145" s="3"/>
      <c r="M145" s="3">
        <v>43357</v>
      </c>
      <c r="N145" s="3"/>
      <c r="O145" s="3"/>
      <c r="P145" s="3"/>
      <c r="Q145" s="3"/>
      <c r="R145" s="3"/>
    </row>
    <row r="146" spans="1:18" x14ac:dyDescent="0.25">
      <c r="B146" t="s">
        <v>233</v>
      </c>
      <c r="C146" s="3"/>
      <c r="D146" s="3"/>
      <c r="E146" s="3"/>
      <c r="F146" s="3">
        <v>43144</v>
      </c>
      <c r="G146" s="3"/>
      <c r="H146" s="3"/>
      <c r="I146" s="3"/>
      <c r="J146" s="3"/>
      <c r="K146" s="3"/>
      <c r="L146" s="3">
        <v>43325</v>
      </c>
      <c r="M146" s="3"/>
      <c r="N146" s="3"/>
      <c r="O146" s="3"/>
      <c r="P146" s="3"/>
      <c r="Q146" s="3"/>
      <c r="R146" s="3"/>
    </row>
    <row r="147" spans="1:18" x14ac:dyDescent="0.25">
      <c r="A147" t="s">
        <v>234</v>
      </c>
      <c r="B147" t="s">
        <v>235</v>
      </c>
      <c r="C147" s="3"/>
      <c r="D147" s="3">
        <v>43116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5">
      <c r="B148" t="s">
        <v>236</v>
      </c>
      <c r="C148" s="3"/>
      <c r="D148" s="3">
        <v>43116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5">
      <c r="B149" t="s">
        <v>237</v>
      </c>
      <c r="C149" s="3"/>
      <c r="D149" s="3"/>
      <c r="E149" s="3"/>
      <c r="F149" s="3"/>
      <c r="G149" s="3"/>
      <c r="H149" s="3"/>
      <c r="I149" s="3">
        <v>43217</v>
      </c>
      <c r="J149" s="3"/>
      <c r="K149" s="3"/>
      <c r="L149" s="3"/>
      <c r="M149" s="3">
        <v>43343</v>
      </c>
      <c r="N149" s="3"/>
      <c r="O149" s="3"/>
      <c r="P149" s="3"/>
      <c r="Q149" s="3"/>
      <c r="R149" s="3"/>
    </row>
    <row r="150" spans="1:18" x14ac:dyDescent="0.25">
      <c r="B150" t="s">
        <v>238</v>
      </c>
      <c r="C150" s="3"/>
      <c r="D150" s="3"/>
      <c r="E150" s="3"/>
      <c r="F150" s="3">
        <v>43144</v>
      </c>
      <c r="G150" s="3"/>
      <c r="H150" s="3"/>
      <c r="I150" s="3"/>
      <c r="J150" s="3"/>
      <c r="K150" s="3"/>
      <c r="L150" s="3">
        <v>43325</v>
      </c>
      <c r="M150" s="3"/>
      <c r="N150" s="3"/>
      <c r="O150" s="3"/>
      <c r="P150" s="3"/>
      <c r="Q150" s="3"/>
      <c r="R150" s="3"/>
    </row>
    <row r="151" spans="1:18" x14ac:dyDescent="0.25">
      <c r="A151" t="s">
        <v>179</v>
      </c>
      <c r="B151" t="s">
        <v>210</v>
      </c>
      <c r="C151" s="3"/>
      <c r="D151" s="3">
        <v>43087</v>
      </c>
      <c r="E151" s="3"/>
      <c r="F151" s="3"/>
      <c r="G151" s="3"/>
      <c r="H151" s="3">
        <v>43182</v>
      </c>
      <c r="I151" s="3"/>
      <c r="J151" s="3"/>
      <c r="K151" s="3"/>
      <c r="L151" s="3"/>
      <c r="M151" s="3"/>
      <c r="N151" s="3">
        <v>43363</v>
      </c>
      <c r="O151" s="3"/>
      <c r="P151" s="3"/>
      <c r="Q151" s="3"/>
      <c r="R151" s="3"/>
    </row>
    <row r="152" spans="1:18" x14ac:dyDescent="0.25">
      <c r="B152" t="s">
        <v>180</v>
      </c>
      <c r="C152" s="3"/>
      <c r="D152" s="3"/>
      <c r="E152" s="3"/>
      <c r="F152" s="3">
        <v>43136</v>
      </c>
      <c r="G152" s="3"/>
      <c r="H152" s="3"/>
      <c r="I152" s="3"/>
      <c r="J152" s="3"/>
      <c r="K152" s="3">
        <v>43273</v>
      </c>
      <c r="L152" s="3"/>
      <c r="M152" s="3"/>
      <c r="N152" s="3"/>
      <c r="O152" s="3"/>
      <c r="P152" s="3"/>
      <c r="Q152" s="3"/>
      <c r="R152" s="3"/>
    </row>
    <row r="153" spans="1:18" x14ac:dyDescent="0.25">
      <c r="A153" t="s">
        <v>153</v>
      </c>
      <c r="B153" t="s">
        <v>154</v>
      </c>
      <c r="C153" s="3">
        <v>43069</v>
      </c>
      <c r="D153" s="3"/>
      <c r="E153" s="3"/>
      <c r="F153" s="3"/>
      <c r="G153" s="3"/>
      <c r="H153" s="3">
        <v>43186</v>
      </c>
      <c r="I153" s="3"/>
      <c r="J153" s="3"/>
      <c r="K153" s="3"/>
      <c r="L153" s="3"/>
      <c r="M153" s="3"/>
      <c r="N153" s="3">
        <v>43369</v>
      </c>
      <c r="O153" s="3"/>
      <c r="P153" s="3"/>
      <c r="Q153" s="3"/>
      <c r="R153" s="3"/>
    </row>
    <row r="154" spans="1:18" x14ac:dyDescent="0.25">
      <c r="B154" t="s">
        <v>155</v>
      </c>
      <c r="C154" s="3">
        <v>43054</v>
      </c>
      <c r="D154" s="3"/>
      <c r="E154" s="3"/>
      <c r="F154" s="3"/>
      <c r="G154" s="3"/>
      <c r="H154" s="3"/>
      <c r="I154" s="3"/>
      <c r="J154" s="3"/>
      <c r="K154" s="3">
        <v>43280</v>
      </c>
      <c r="L154" s="3"/>
      <c r="M154" s="3"/>
      <c r="N154" s="3"/>
      <c r="O154" s="3"/>
      <c r="P154" s="3">
        <v>43431</v>
      </c>
      <c r="Q154" s="3"/>
      <c r="R154" s="3"/>
    </row>
    <row r="155" spans="1:18" x14ac:dyDescent="0.25">
      <c r="B155" t="s">
        <v>156</v>
      </c>
      <c r="C155" s="3"/>
      <c r="D155" s="3"/>
      <c r="E155" s="3"/>
      <c r="F155" s="3"/>
      <c r="G155" s="3"/>
      <c r="H155" s="3">
        <v>43186</v>
      </c>
      <c r="I155" s="3"/>
      <c r="J155" s="3"/>
      <c r="K155" s="3"/>
      <c r="L155" s="3"/>
      <c r="M155" s="3"/>
      <c r="N155" s="3">
        <v>43369</v>
      </c>
      <c r="O155" s="3"/>
      <c r="P155" s="3"/>
      <c r="Q155" s="3"/>
      <c r="R155" s="3"/>
    </row>
    <row r="156" spans="1:18" x14ac:dyDescent="0.25">
      <c r="B156" t="s">
        <v>157</v>
      </c>
      <c r="C156" s="3"/>
      <c r="D156" s="3"/>
      <c r="E156" s="3"/>
      <c r="F156" s="3"/>
      <c r="G156" s="3"/>
      <c r="H156" s="3"/>
      <c r="I156" s="3"/>
      <c r="J156" s="3">
        <v>43248</v>
      </c>
      <c r="K156" s="3"/>
      <c r="L156" s="3"/>
      <c r="M156" s="3"/>
      <c r="N156" s="3"/>
      <c r="O156" s="3">
        <v>43416</v>
      </c>
      <c r="P156" s="3"/>
      <c r="Q156" s="3"/>
      <c r="R156" s="3"/>
    </row>
    <row r="157" spans="1:18" x14ac:dyDescent="0.25">
      <c r="B157" t="s">
        <v>158</v>
      </c>
      <c r="C157" s="3"/>
      <c r="D157" s="3"/>
      <c r="E157" s="3"/>
      <c r="F157" s="3"/>
      <c r="G157" s="3"/>
      <c r="H157" s="3"/>
      <c r="I157" s="3">
        <v>43235</v>
      </c>
      <c r="J157" s="3"/>
      <c r="K157" s="3"/>
      <c r="L157" s="3"/>
      <c r="M157" s="3"/>
      <c r="N157" s="3"/>
      <c r="O157" s="3">
        <v>43398</v>
      </c>
      <c r="P157" s="3"/>
      <c r="Q157" s="3"/>
      <c r="R157" s="3"/>
    </row>
    <row r="158" spans="1:18" x14ac:dyDescent="0.25">
      <c r="B158" t="s">
        <v>159</v>
      </c>
      <c r="C158" s="3"/>
      <c r="D158" s="3"/>
      <c r="E158" s="3"/>
      <c r="F158" s="3"/>
      <c r="G158" s="3"/>
      <c r="H158" s="3"/>
      <c r="I158" s="3">
        <v>43235</v>
      </c>
      <c r="J158" s="3"/>
      <c r="K158" s="3"/>
      <c r="L158" s="3"/>
      <c r="M158" s="3"/>
      <c r="N158" s="3"/>
      <c r="O158" s="3">
        <v>43398</v>
      </c>
      <c r="P158" s="3"/>
      <c r="Q158" s="3"/>
      <c r="R158" s="3"/>
    </row>
    <row r="159" spans="1:18" x14ac:dyDescent="0.25">
      <c r="B159" t="s">
        <v>160</v>
      </c>
      <c r="C159" s="3"/>
      <c r="D159" s="3"/>
      <c r="E159" s="3"/>
      <c r="F159" s="3"/>
      <c r="G159" s="3">
        <v>43175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5">
      <c r="B160" t="s">
        <v>161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>
        <v>43353</v>
      </c>
      <c r="N160" s="3"/>
      <c r="O160" s="3"/>
      <c r="P160" s="3"/>
      <c r="Q160" s="3"/>
      <c r="R160" s="3"/>
    </row>
    <row r="161" spans="1:18" x14ac:dyDescent="0.25">
      <c r="B161" t="s">
        <v>162</v>
      </c>
      <c r="C161" s="3"/>
      <c r="D161" s="3"/>
      <c r="E161" s="3"/>
      <c r="F161" s="3"/>
      <c r="G161" s="3">
        <v>43175</v>
      </c>
      <c r="H161" s="3"/>
      <c r="I161" s="3"/>
      <c r="J161" s="3"/>
      <c r="K161" s="3"/>
      <c r="L161" s="3"/>
      <c r="M161" s="3">
        <v>43353</v>
      </c>
      <c r="N161" s="3"/>
      <c r="O161" s="3"/>
      <c r="P161" s="3"/>
      <c r="Q161" s="3"/>
      <c r="R161" s="3"/>
    </row>
    <row r="162" spans="1:18" x14ac:dyDescent="0.25">
      <c r="B162" t="s">
        <v>163</v>
      </c>
      <c r="C162" s="3"/>
      <c r="D162" s="3"/>
      <c r="E162" s="3"/>
      <c r="F162" s="3"/>
      <c r="G162" s="3">
        <v>43175</v>
      </c>
      <c r="H162" s="3"/>
      <c r="I162" s="3"/>
      <c r="J162" s="3"/>
      <c r="K162" s="3"/>
      <c r="L162" s="3"/>
      <c r="M162" s="3">
        <v>43353</v>
      </c>
      <c r="N162" s="3"/>
      <c r="O162" s="3"/>
      <c r="P162" s="3"/>
      <c r="Q162" s="3"/>
      <c r="R162" s="3"/>
    </row>
    <row r="163" spans="1:18" x14ac:dyDescent="0.25">
      <c r="B163" t="s">
        <v>164</v>
      </c>
      <c r="C163" s="3"/>
      <c r="D163" s="3"/>
      <c r="E163" s="3"/>
      <c r="F163" s="3"/>
      <c r="G163" s="3">
        <v>43175</v>
      </c>
      <c r="H163" s="3"/>
      <c r="I163" s="3"/>
      <c r="J163" s="3"/>
      <c r="K163" s="3"/>
      <c r="L163" s="3"/>
      <c r="M163" s="3">
        <v>43353</v>
      </c>
      <c r="N163" s="3"/>
      <c r="O163" s="3"/>
      <c r="P163" s="3"/>
      <c r="Q163" s="3"/>
      <c r="R163" s="3"/>
    </row>
    <row r="164" spans="1:18" x14ac:dyDescent="0.25">
      <c r="B164" t="s">
        <v>165</v>
      </c>
      <c r="C164" s="3"/>
      <c r="D164" s="3"/>
      <c r="E164" s="3"/>
      <c r="F164" s="3"/>
      <c r="G164" s="3"/>
      <c r="H164" s="3"/>
      <c r="I164" s="3">
        <v>43215</v>
      </c>
      <c r="J164" s="3"/>
      <c r="K164" s="3"/>
      <c r="L164" s="3"/>
      <c r="M164" s="3"/>
      <c r="N164" s="3">
        <v>43381</v>
      </c>
      <c r="O164" s="3"/>
      <c r="P164" s="3"/>
      <c r="Q164" s="3"/>
      <c r="R164" s="3"/>
    </row>
    <row r="165" spans="1:18" x14ac:dyDescent="0.25">
      <c r="B165" t="s">
        <v>166</v>
      </c>
      <c r="C165" s="3"/>
      <c r="D165" s="3"/>
      <c r="E165" s="3"/>
      <c r="F165" s="3"/>
      <c r="G165" s="3"/>
      <c r="H165" s="3"/>
      <c r="I165" s="3"/>
      <c r="J165" s="3">
        <v>43248</v>
      </c>
      <c r="K165" s="3"/>
      <c r="L165" s="3"/>
      <c r="M165" s="3"/>
      <c r="N165" s="3"/>
      <c r="O165" s="3">
        <v>43416</v>
      </c>
      <c r="P165" s="3"/>
      <c r="Q165" s="3"/>
      <c r="R165" s="3"/>
    </row>
    <row r="166" spans="1:18" x14ac:dyDescent="0.25">
      <c r="B166" t="s">
        <v>167</v>
      </c>
      <c r="C166" s="3">
        <v>43069</v>
      </c>
      <c r="D166" s="3"/>
      <c r="E166" s="3"/>
      <c r="F166" s="3"/>
      <c r="G166" s="3"/>
      <c r="H166" s="3">
        <v>43186</v>
      </c>
      <c r="I166" s="3"/>
      <c r="J166" s="3"/>
      <c r="K166" s="3"/>
      <c r="L166" s="3"/>
      <c r="M166" s="3"/>
      <c r="N166" s="3">
        <v>43369</v>
      </c>
      <c r="O166" s="3"/>
      <c r="P166" s="3"/>
      <c r="Q166" s="3"/>
      <c r="R166" s="3"/>
    </row>
    <row r="167" spans="1:18" x14ac:dyDescent="0.25">
      <c r="B167" t="s">
        <v>298</v>
      </c>
      <c r="C167" s="3"/>
      <c r="D167" s="3"/>
      <c r="E167" s="3"/>
      <c r="F167" s="3"/>
      <c r="G167" s="3"/>
      <c r="H167" s="3"/>
      <c r="I167" s="3">
        <v>43215</v>
      </c>
      <c r="J167" s="3"/>
      <c r="K167" s="3"/>
      <c r="L167" s="3"/>
      <c r="M167" s="3"/>
      <c r="N167" s="3">
        <v>43381</v>
      </c>
      <c r="O167" s="3"/>
      <c r="P167" s="3"/>
      <c r="Q167" s="3"/>
      <c r="R167" s="3"/>
    </row>
    <row r="168" spans="1:18" x14ac:dyDescent="0.25">
      <c r="B168" t="s">
        <v>301</v>
      </c>
      <c r="C168" s="3"/>
      <c r="D168" s="3"/>
      <c r="E168" s="3"/>
      <c r="F168" s="3">
        <v>43131</v>
      </c>
      <c r="G168" s="3"/>
      <c r="H168" s="3"/>
      <c r="I168" s="3"/>
      <c r="J168" s="3"/>
      <c r="K168" s="3">
        <v>43292</v>
      </c>
      <c r="L168" s="3"/>
      <c r="M168" s="3"/>
      <c r="N168" s="3"/>
      <c r="O168" s="3"/>
      <c r="P168" s="3"/>
      <c r="Q168" s="3"/>
      <c r="R168" s="3"/>
    </row>
    <row r="169" spans="1:18" x14ac:dyDescent="0.25">
      <c r="B169" t="s">
        <v>307</v>
      </c>
      <c r="C169" s="3">
        <v>43040</v>
      </c>
      <c r="D169" s="3"/>
      <c r="E169" s="3"/>
      <c r="F169" s="3"/>
      <c r="G169" s="3"/>
      <c r="H169" s="3"/>
      <c r="I169" s="3"/>
      <c r="J169" s="3"/>
      <c r="K169" s="3">
        <v>43280</v>
      </c>
      <c r="L169" s="3"/>
      <c r="M169" s="3"/>
      <c r="N169" s="3"/>
      <c r="O169" s="3"/>
      <c r="P169" s="3">
        <v>43431</v>
      </c>
      <c r="Q169" s="3"/>
      <c r="R169" s="3"/>
    </row>
    <row r="170" spans="1:18" x14ac:dyDescent="0.25">
      <c r="A170" t="s">
        <v>279</v>
      </c>
      <c r="B170" t="s">
        <v>334</v>
      </c>
      <c r="C170" s="3"/>
      <c r="D170" s="3"/>
      <c r="E170" s="3"/>
      <c r="F170" s="3"/>
      <c r="G170" s="3">
        <v>43179</v>
      </c>
      <c r="H170" s="3"/>
      <c r="I170" s="3"/>
      <c r="J170" s="3"/>
      <c r="K170" s="3"/>
      <c r="L170" s="3"/>
      <c r="M170" s="3"/>
      <c r="N170" s="3">
        <v>43374</v>
      </c>
      <c r="O170" s="3"/>
      <c r="P170" s="3"/>
      <c r="Q170" s="3"/>
      <c r="R170" s="3"/>
    </row>
    <row r="171" spans="1:18" x14ac:dyDescent="0.25">
      <c r="A171" t="s">
        <v>76</v>
      </c>
      <c r="B171" t="s">
        <v>77</v>
      </c>
      <c r="C171" s="3"/>
      <c r="D171" s="3"/>
      <c r="E171" s="3"/>
      <c r="F171" s="3"/>
      <c r="G171" s="3"/>
      <c r="H171" s="3"/>
      <c r="I171" s="3">
        <v>43213</v>
      </c>
      <c r="J171" s="3"/>
      <c r="K171" s="3"/>
      <c r="L171" s="3"/>
      <c r="M171" s="3"/>
      <c r="N171" s="3">
        <v>43364</v>
      </c>
      <c r="O171" s="3"/>
      <c r="P171" s="3"/>
      <c r="Q171" s="3"/>
      <c r="R171" s="3"/>
    </row>
    <row r="172" spans="1:18" x14ac:dyDescent="0.25">
      <c r="B172" t="s">
        <v>78</v>
      </c>
      <c r="C172" s="3">
        <v>43048</v>
      </c>
      <c r="D172" s="3"/>
      <c r="E172" s="3"/>
      <c r="F172" s="3"/>
      <c r="G172" s="3"/>
      <c r="H172" s="3"/>
      <c r="I172" s="3">
        <v>43231</v>
      </c>
      <c r="J172" s="3"/>
      <c r="K172" s="3"/>
      <c r="L172" s="3"/>
      <c r="M172" s="3"/>
      <c r="N172" s="3"/>
      <c r="O172" s="3">
        <v>43411</v>
      </c>
      <c r="P172" s="3"/>
      <c r="Q172" s="3"/>
      <c r="R172" s="3"/>
    </row>
    <row r="173" spans="1:18" x14ac:dyDescent="0.25">
      <c r="B173" t="s">
        <v>79</v>
      </c>
      <c r="C173" s="3"/>
      <c r="D173" s="3"/>
      <c r="E173" s="3"/>
      <c r="F173" s="3"/>
      <c r="G173" s="3">
        <v>43171</v>
      </c>
      <c r="H173" s="3"/>
      <c r="I173" s="3"/>
      <c r="J173" s="3"/>
      <c r="K173" s="3"/>
      <c r="L173" s="3"/>
      <c r="M173" s="3">
        <v>43334</v>
      </c>
      <c r="N173" s="3"/>
      <c r="O173" s="3"/>
      <c r="P173" s="3"/>
      <c r="Q173" s="3"/>
      <c r="R173" s="3"/>
    </row>
    <row r="174" spans="1:18" x14ac:dyDescent="0.25">
      <c r="B174" t="s">
        <v>80</v>
      </c>
      <c r="C174" s="3"/>
      <c r="D174" s="3"/>
      <c r="E174" s="3"/>
      <c r="F174" s="3">
        <v>43138</v>
      </c>
      <c r="G174" s="3"/>
      <c r="H174" s="3"/>
      <c r="I174" s="3"/>
      <c r="J174" s="3"/>
      <c r="K174" s="3"/>
      <c r="L174" s="3">
        <v>43318</v>
      </c>
      <c r="M174" s="3"/>
      <c r="N174" s="3"/>
      <c r="O174" s="3"/>
      <c r="P174" s="3"/>
      <c r="Q174" s="3"/>
      <c r="R174" s="3"/>
    </row>
    <row r="175" spans="1:18" x14ac:dyDescent="0.25">
      <c r="B175" t="s">
        <v>81</v>
      </c>
      <c r="C175" s="3"/>
      <c r="D175" s="3"/>
      <c r="E175" s="3"/>
      <c r="F175" s="3"/>
      <c r="G175" s="3">
        <v>43171</v>
      </c>
      <c r="H175" s="3"/>
      <c r="I175" s="3"/>
      <c r="J175" s="3"/>
      <c r="K175" s="3"/>
      <c r="L175" s="3"/>
      <c r="M175" s="3">
        <v>43334</v>
      </c>
      <c r="N175" s="3"/>
      <c r="O175" s="3"/>
      <c r="P175" s="3"/>
      <c r="Q175" s="3"/>
      <c r="R175" s="3"/>
    </row>
    <row r="176" spans="1:18" x14ac:dyDescent="0.25">
      <c r="B176" t="s">
        <v>82</v>
      </c>
      <c r="C176" s="3"/>
      <c r="D176" s="3"/>
      <c r="E176" s="3"/>
      <c r="F176" s="3"/>
      <c r="G176" s="3"/>
      <c r="H176" s="3"/>
      <c r="I176" s="3">
        <v>43213</v>
      </c>
      <c r="J176" s="3"/>
      <c r="K176" s="3"/>
      <c r="L176" s="3"/>
      <c r="M176" s="3"/>
      <c r="N176" s="3">
        <v>43364</v>
      </c>
      <c r="O176" s="3"/>
      <c r="P176" s="3"/>
      <c r="Q176" s="3"/>
      <c r="R176" s="3"/>
    </row>
    <row r="177" spans="1:18" x14ac:dyDescent="0.25">
      <c r="B177" t="s">
        <v>83</v>
      </c>
      <c r="C177" s="3"/>
      <c r="D177" s="3"/>
      <c r="E177" s="3"/>
      <c r="F177" s="3"/>
      <c r="G177" s="3"/>
      <c r="H177" s="3"/>
      <c r="I177" s="3">
        <v>43213</v>
      </c>
      <c r="J177" s="3"/>
      <c r="K177" s="3"/>
      <c r="L177" s="3"/>
      <c r="M177" s="3"/>
      <c r="N177" s="3">
        <v>43364</v>
      </c>
      <c r="O177" s="3"/>
      <c r="P177" s="3"/>
      <c r="Q177" s="3"/>
      <c r="R177" s="3"/>
    </row>
    <row r="178" spans="1:18" x14ac:dyDescent="0.25">
      <c r="B178" t="s">
        <v>84</v>
      </c>
      <c r="C178" s="3">
        <v>43056</v>
      </c>
      <c r="D178" s="3"/>
      <c r="E178" s="3"/>
      <c r="F178" s="3"/>
      <c r="G178" s="3"/>
      <c r="H178" s="3"/>
      <c r="I178" s="3">
        <v>43231</v>
      </c>
      <c r="J178" s="3"/>
      <c r="K178" s="3"/>
      <c r="L178" s="3"/>
      <c r="M178" s="3"/>
      <c r="N178" s="3"/>
      <c r="O178" s="3">
        <v>43411</v>
      </c>
      <c r="P178" s="3"/>
      <c r="Q178" s="3"/>
      <c r="R178" s="3"/>
    </row>
    <row r="179" spans="1:18" x14ac:dyDescent="0.25">
      <c r="B179" t="s">
        <v>85</v>
      </c>
      <c r="C179" s="3"/>
      <c r="D179" s="3"/>
      <c r="E179" s="3"/>
      <c r="F179" s="3"/>
      <c r="G179" s="3"/>
      <c r="H179" s="3"/>
      <c r="I179" s="3"/>
      <c r="J179" s="3"/>
      <c r="K179" s="3">
        <v>43276</v>
      </c>
      <c r="L179" s="3"/>
      <c r="M179" s="3"/>
      <c r="N179" s="3"/>
      <c r="O179" s="3"/>
      <c r="P179" s="3"/>
      <c r="Q179" s="3">
        <v>43455</v>
      </c>
      <c r="R179" s="3"/>
    </row>
    <row r="180" spans="1:18" x14ac:dyDescent="0.25">
      <c r="B180" t="s">
        <v>323</v>
      </c>
      <c r="C180" s="3"/>
      <c r="D180" s="3"/>
      <c r="E180" s="3"/>
      <c r="F180" s="3">
        <v>43138</v>
      </c>
      <c r="G180" s="3"/>
      <c r="H180" s="3"/>
      <c r="I180" s="3"/>
      <c r="J180" s="3"/>
      <c r="K180" s="3"/>
      <c r="L180" s="3">
        <v>43318</v>
      </c>
      <c r="M180" s="3"/>
      <c r="N180" s="3"/>
      <c r="O180" s="3"/>
      <c r="P180" s="3"/>
      <c r="Q180" s="3"/>
      <c r="R180" s="3"/>
    </row>
    <row r="181" spans="1:18" x14ac:dyDescent="0.25">
      <c r="A181" t="s">
        <v>130</v>
      </c>
      <c r="B181" t="s">
        <v>131</v>
      </c>
      <c r="C181" s="3"/>
      <c r="D181" s="3"/>
      <c r="E181" s="3"/>
      <c r="F181" s="3"/>
      <c r="G181" s="3"/>
      <c r="H181" s="3">
        <v>43199</v>
      </c>
      <c r="I181" s="3"/>
      <c r="J181" s="3"/>
      <c r="K181" s="3"/>
      <c r="L181" s="3"/>
      <c r="M181" s="3"/>
      <c r="N181" s="3"/>
      <c r="O181" s="3">
        <v>43402</v>
      </c>
      <c r="P181" s="3"/>
      <c r="Q181" s="3"/>
      <c r="R181" s="3"/>
    </row>
    <row r="182" spans="1:18" x14ac:dyDescent="0.25">
      <c r="B182" t="s">
        <v>132</v>
      </c>
      <c r="C182" s="3"/>
      <c r="D182" s="3"/>
      <c r="E182" s="3"/>
      <c r="F182" s="3"/>
      <c r="G182" s="3"/>
      <c r="H182" s="3">
        <v>43199</v>
      </c>
      <c r="I182" s="3"/>
      <c r="J182" s="3"/>
      <c r="K182" s="3"/>
      <c r="L182" s="3"/>
      <c r="M182" s="3"/>
      <c r="N182" s="3"/>
      <c r="O182" s="3">
        <v>43402</v>
      </c>
      <c r="P182" s="3"/>
      <c r="Q182" s="3"/>
      <c r="R182" s="3"/>
    </row>
    <row r="183" spans="1:18" x14ac:dyDescent="0.25">
      <c r="B183" t="s">
        <v>299</v>
      </c>
      <c r="C183" s="3"/>
      <c r="D183" s="3"/>
      <c r="E183" s="3"/>
      <c r="F183" s="3"/>
      <c r="G183" s="3">
        <v>43174</v>
      </c>
      <c r="H183" s="3"/>
      <c r="I183" s="3"/>
      <c r="J183" s="3"/>
      <c r="K183" s="3"/>
      <c r="L183" s="3"/>
      <c r="M183" s="3">
        <v>43336</v>
      </c>
      <c r="N183" s="3"/>
      <c r="O183" s="3"/>
      <c r="P183" s="3"/>
      <c r="Q183" s="3"/>
      <c r="R183" s="3"/>
    </row>
    <row r="184" spans="1:18" x14ac:dyDescent="0.25">
      <c r="A184" t="s">
        <v>86</v>
      </c>
      <c r="B184" t="s">
        <v>315</v>
      </c>
      <c r="C184" s="3"/>
      <c r="D184" s="3"/>
      <c r="E184" s="3"/>
      <c r="F184" s="3"/>
      <c r="G184" s="3">
        <v>43160</v>
      </c>
      <c r="H184" s="3"/>
      <c r="I184" s="3"/>
      <c r="J184" s="3"/>
      <c r="K184" s="3"/>
      <c r="L184" s="3">
        <v>43306</v>
      </c>
      <c r="M184" s="3"/>
      <c r="N184" s="3"/>
      <c r="O184" s="3"/>
      <c r="P184" s="3"/>
      <c r="Q184" s="3"/>
      <c r="R184" s="3"/>
    </row>
    <row r="185" spans="1:18" x14ac:dyDescent="0.25">
      <c r="A185" t="s">
        <v>181</v>
      </c>
      <c r="B185" t="s">
        <v>182</v>
      </c>
      <c r="C185" s="3"/>
      <c r="D185" s="3"/>
      <c r="E185" s="3"/>
      <c r="F185" s="3"/>
      <c r="G185" s="3"/>
      <c r="H185" s="3"/>
      <c r="I185" s="3"/>
      <c r="J185" s="3">
        <v>43244</v>
      </c>
      <c r="K185" s="3"/>
      <c r="L185" s="3"/>
      <c r="M185" s="3">
        <v>43348</v>
      </c>
      <c r="N185" s="3"/>
      <c r="O185" s="3"/>
      <c r="P185" s="3"/>
      <c r="Q185" s="3"/>
      <c r="R185" s="3"/>
    </row>
    <row r="186" spans="1:18" x14ac:dyDescent="0.25">
      <c r="B186" t="s">
        <v>183</v>
      </c>
      <c r="C186" s="3"/>
      <c r="D186" s="3"/>
      <c r="E186" s="3"/>
      <c r="F186" s="3"/>
      <c r="G186" s="3"/>
      <c r="H186" s="3">
        <v>43201</v>
      </c>
      <c r="I186" s="3"/>
      <c r="J186" s="3"/>
      <c r="K186" s="3"/>
      <c r="L186" s="3"/>
      <c r="M186" s="3"/>
      <c r="N186" s="3">
        <v>43367</v>
      </c>
      <c r="O186" s="3"/>
      <c r="P186" s="3"/>
      <c r="Q186" s="3"/>
      <c r="R186" s="3"/>
    </row>
    <row r="187" spans="1:18" x14ac:dyDescent="0.25">
      <c r="B187" t="s">
        <v>184</v>
      </c>
      <c r="C187" s="3"/>
      <c r="D187" s="3"/>
      <c r="E187" s="3"/>
      <c r="F187" s="3"/>
      <c r="G187" s="3">
        <v>43166</v>
      </c>
      <c r="H187" s="3"/>
      <c r="I187" s="3"/>
      <c r="J187" s="3"/>
      <c r="K187" s="3"/>
      <c r="L187" s="3"/>
      <c r="M187" s="3">
        <v>43348</v>
      </c>
      <c r="N187" s="3"/>
      <c r="O187" s="3"/>
      <c r="P187" s="3"/>
      <c r="Q187" s="3"/>
      <c r="R187" s="3"/>
    </row>
    <row r="188" spans="1:18" x14ac:dyDescent="0.25">
      <c r="B188" t="s">
        <v>185</v>
      </c>
      <c r="C188" s="3"/>
      <c r="D188" s="3">
        <v>43076</v>
      </c>
      <c r="E188" s="3"/>
      <c r="F188" s="3"/>
      <c r="G188" s="3"/>
      <c r="H188" s="3"/>
      <c r="I188" s="3">
        <v>43228</v>
      </c>
      <c r="J188" s="3"/>
      <c r="K188" s="3"/>
      <c r="L188" s="3"/>
      <c r="M188" s="3"/>
      <c r="N188" s="3"/>
      <c r="O188" s="3"/>
      <c r="P188" s="3">
        <v>43426</v>
      </c>
      <c r="Q188" s="3"/>
      <c r="R188" s="3"/>
    </row>
    <row r="189" spans="1:18" x14ac:dyDescent="0.25">
      <c r="B189" t="s">
        <v>186</v>
      </c>
      <c r="C189" s="3"/>
      <c r="D189" s="3">
        <v>43076</v>
      </c>
      <c r="E189" s="3"/>
      <c r="F189" s="3"/>
      <c r="G189" s="3"/>
      <c r="H189" s="3"/>
      <c r="I189" s="3">
        <v>43228</v>
      </c>
      <c r="J189" s="3"/>
      <c r="K189" s="3"/>
      <c r="L189" s="3"/>
      <c r="M189" s="3"/>
      <c r="N189" s="3"/>
      <c r="O189" s="3"/>
      <c r="P189" s="3">
        <v>43426</v>
      </c>
      <c r="Q189" s="3"/>
      <c r="R189" s="3"/>
    </row>
    <row r="190" spans="1:18" x14ac:dyDescent="0.25">
      <c r="B190" t="s">
        <v>187</v>
      </c>
      <c r="C190" s="3"/>
      <c r="D190" s="3">
        <v>43076</v>
      </c>
      <c r="E190" s="3"/>
      <c r="F190" s="3"/>
      <c r="G190" s="3"/>
      <c r="H190" s="3"/>
      <c r="I190" s="3">
        <v>43228</v>
      </c>
      <c r="J190" s="3"/>
      <c r="K190" s="3"/>
      <c r="L190" s="3"/>
      <c r="M190" s="3"/>
      <c r="N190" s="3"/>
      <c r="O190" s="3"/>
      <c r="P190" s="3">
        <v>43426</v>
      </c>
      <c r="Q190" s="3"/>
      <c r="R190" s="3"/>
    </row>
    <row r="191" spans="1:18" x14ac:dyDescent="0.25">
      <c r="A191" t="s">
        <v>89</v>
      </c>
      <c r="B191" t="s">
        <v>90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>
        <v>43369</v>
      </c>
      <c r="O191" s="3"/>
      <c r="P191" s="3"/>
      <c r="Q191" s="3">
        <v>43460</v>
      </c>
      <c r="R191" s="3"/>
    </row>
    <row r="192" spans="1:18" x14ac:dyDescent="0.25">
      <c r="B192" t="s">
        <v>91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>
        <v>43369</v>
      </c>
      <c r="O192" s="3"/>
      <c r="P192" s="3"/>
      <c r="Q192" s="3">
        <v>43460</v>
      </c>
      <c r="R192" s="3"/>
    </row>
    <row r="193" spans="1:18" x14ac:dyDescent="0.25">
      <c r="B193" t="s">
        <v>324</v>
      </c>
      <c r="C193" s="3"/>
      <c r="D193" s="3"/>
      <c r="E193" s="3"/>
      <c r="F193" s="3"/>
      <c r="G193" s="3"/>
      <c r="H193" s="3"/>
      <c r="I193" s="3"/>
      <c r="J193" s="3"/>
      <c r="K193" s="3"/>
      <c r="L193" s="3">
        <v>43304</v>
      </c>
      <c r="M193" s="3"/>
      <c r="N193" s="3"/>
      <c r="O193" s="3">
        <v>43423</v>
      </c>
      <c r="P193" s="3"/>
      <c r="Q193" s="3"/>
      <c r="R193" s="3"/>
    </row>
    <row r="194" spans="1:18" x14ac:dyDescent="0.25">
      <c r="B194" t="s">
        <v>92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>
        <v>43369</v>
      </c>
      <c r="O194" s="3"/>
      <c r="P194" s="3"/>
      <c r="Q194" s="3">
        <v>43460</v>
      </c>
      <c r="R194" s="3"/>
    </row>
    <row r="195" spans="1:18" x14ac:dyDescent="0.25">
      <c r="A195" t="s">
        <v>188</v>
      </c>
      <c r="B195" t="s">
        <v>189</v>
      </c>
      <c r="C195" s="3">
        <v>43055</v>
      </c>
      <c r="D195" s="3"/>
      <c r="E195" s="3"/>
      <c r="F195" s="3"/>
      <c r="G195" s="3"/>
      <c r="H195" s="3"/>
      <c r="I195" s="3"/>
      <c r="J195" s="3">
        <v>43250</v>
      </c>
      <c r="K195" s="3"/>
      <c r="L195" s="3"/>
      <c r="M195" s="3"/>
      <c r="N195" s="3">
        <v>43382</v>
      </c>
      <c r="O195" s="3"/>
      <c r="P195" s="3"/>
      <c r="Q195" s="3"/>
      <c r="R195" s="3"/>
    </row>
    <row r="196" spans="1:18" x14ac:dyDescent="0.25">
      <c r="A196" t="s">
        <v>263</v>
      </c>
      <c r="B196" t="s">
        <v>264</v>
      </c>
      <c r="C196" s="3"/>
      <c r="D196" s="3"/>
      <c r="E196" s="3"/>
      <c r="F196" s="3"/>
      <c r="G196" s="3"/>
      <c r="H196" s="3"/>
      <c r="I196" s="3"/>
      <c r="J196" s="3"/>
      <c r="K196" s="3">
        <v>43273</v>
      </c>
      <c r="L196" s="3"/>
      <c r="M196" s="3"/>
      <c r="N196" s="3"/>
      <c r="O196" s="3"/>
      <c r="P196" s="3">
        <v>43439</v>
      </c>
      <c r="Q196" s="3"/>
      <c r="R196" s="3"/>
    </row>
    <row r="197" spans="1:18" x14ac:dyDescent="0.25">
      <c r="B197" t="s">
        <v>265</v>
      </c>
      <c r="C197" s="3"/>
      <c r="D197" s="3"/>
      <c r="E197" s="3"/>
      <c r="F197" s="3"/>
      <c r="G197" s="3"/>
      <c r="H197" s="3"/>
      <c r="I197" s="3"/>
      <c r="J197" s="3"/>
      <c r="K197" s="3">
        <v>43273</v>
      </c>
      <c r="L197" s="3"/>
      <c r="M197" s="3"/>
      <c r="N197" s="3"/>
      <c r="O197" s="3"/>
      <c r="P197" s="3">
        <v>43439</v>
      </c>
      <c r="Q197" s="3"/>
      <c r="R197" s="3"/>
    </row>
    <row r="198" spans="1:18" x14ac:dyDescent="0.25">
      <c r="B198" t="s">
        <v>266</v>
      </c>
      <c r="C198" s="3"/>
      <c r="D198" s="3"/>
      <c r="E198" s="3"/>
      <c r="F198" s="3"/>
      <c r="G198" s="3"/>
      <c r="H198" s="3"/>
      <c r="I198" s="3"/>
      <c r="J198" s="3"/>
      <c r="K198" s="3">
        <v>43273</v>
      </c>
      <c r="L198" s="3"/>
      <c r="M198" s="3"/>
      <c r="N198" s="3"/>
      <c r="O198" s="3"/>
      <c r="P198" s="3">
        <v>43439</v>
      </c>
      <c r="Q198" s="3"/>
      <c r="R198" s="3"/>
    </row>
    <row r="199" spans="1:18" x14ac:dyDescent="0.25">
      <c r="A199" t="s">
        <v>190</v>
      </c>
      <c r="B199" t="s">
        <v>190</v>
      </c>
      <c r="C199" s="3">
        <v>43055</v>
      </c>
      <c r="D199" s="3"/>
      <c r="E199" s="3"/>
      <c r="F199" s="3"/>
      <c r="G199" s="3"/>
      <c r="H199" s="3"/>
      <c r="I199" s="3"/>
      <c r="J199" s="3">
        <v>43250</v>
      </c>
      <c r="K199" s="3"/>
      <c r="L199" s="3"/>
      <c r="M199" s="3"/>
      <c r="N199" s="3">
        <v>43382</v>
      </c>
      <c r="O199" s="3"/>
      <c r="P199" s="3"/>
      <c r="Q199" s="3"/>
      <c r="R199" s="3"/>
    </row>
    <row r="200" spans="1:18" x14ac:dyDescent="0.25">
      <c r="A200" t="s">
        <v>93</v>
      </c>
      <c r="B200" t="s">
        <v>327</v>
      </c>
      <c r="C200" s="3"/>
      <c r="D200" s="3"/>
      <c r="E200" s="3"/>
      <c r="F200" s="3"/>
      <c r="G200" s="3"/>
      <c r="H200" s="3">
        <v>43194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5">
      <c r="B201" t="s">
        <v>329</v>
      </c>
      <c r="C201" s="3"/>
      <c r="D201" s="3"/>
      <c r="E201" s="3"/>
      <c r="F201" s="3"/>
      <c r="G201" s="3"/>
      <c r="H201" s="3">
        <v>43194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5">
      <c r="B202" t="s">
        <v>94</v>
      </c>
      <c r="C202" s="3"/>
      <c r="D202" s="3"/>
      <c r="E202" s="3"/>
      <c r="F202" s="3"/>
      <c r="G202" s="3"/>
      <c r="H202" s="3"/>
      <c r="I202" s="3"/>
      <c r="J202" s="3">
        <v>43243</v>
      </c>
      <c r="K202" s="3"/>
      <c r="L202" s="3"/>
      <c r="M202" s="3"/>
      <c r="N202" s="3"/>
      <c r="O202" s="3"/>
      <c r="P202" s="3">
        <v>43439</v>
      </c>
      <c r="Q202" s="3"/>
      <c r="R202" s="3"/>
    </row>
    <row r="203" spans="1:18" x14ac:dyDescent="0.25">
      <c r="B203" t="s">
        <v>331</v>
      </c>
      <c r="C203" s="3"/>
      <c r="D203" s="3"/>
      <c r="E203" s="3"/>
      <c r="F203" s="3"/>
      <c r="G203" s="3"/>
      <c r="H203" s="3">
        <v>43194</v>
      </c>
      <c r="I203" s="3"/>
      <c r="J203" s="3"/>
      <c r="K203" s="3"/>
      <c r="L203" s="3"/>
      <c r="M203" s="3"/>
      <c r="N203" s="3"/>
      <c r="O203" s="3"/>
      <c r="P203" s="3">
        <v>43439</v>
      </c>
      <c r="Q203" s="3"/>
      <c r="R203" s="3"/>
    </row>
    <row r="204" spans="1:18" x14ac:dyDescent="0.25">
      <c r="B204" t="s">
        <v>95</v>
      </c>
      <c r="C204" s="3"/>
      <c r="D204" s="3"/>
      <c r="E204" s="3"/>
      <c r="F204" s="3"/>
      <c r="G204" s="3"/>
      <c r="H204" s="3"/>
      <c r="I204" s="3"/>
      <c r="J204" s="3">
        <v>43243</v>
      </c>
      <c r="K204" s="3"/>
      <c r="L204" s="3"/>
      <c r="M204" s="3"/>
      <c r="N204" s="3"/>
      <c r="O204" s="3"/>
      <c r="P204" s="3">
        <v>43439</v>
      </c>
      <c r="Q204" s="3"/>
      <c r="R204" s="3"/>
    </row>
    <row r="205" spans="1:18" x14ac:dyDescent="0.25">
      <c r="A205" t="s">
        <v>47</v>
      </c>
      <c r="B205" t="s">
        <v>47</v>
      </c>
      <c r="C205" s="3"/>
      <c r="D205" s="3"/>
      <c r="E205" s="3"/>
      <c r="F205" s="3"/>
      <c r="G205" s="3"/>
      <c r="H205" s="3"/>
      <c r="I205" s="3"/>
      <c r="J205" s="3">
        <v>43259</v>
      </c>
      <c r="K205" s="3"/>
      <c r="L205" s="3"/>
      <c r="M205" s="3"/>
      <c r="N205" s="3"/>
      <c r="O205" s="3"/>
      <c r="P205" s="3"/>
      <c r="Q205" s="3">
        <v>43458</v>
      </c>
      <c r="R205" s="3"/>
    </row>
    <row r="206" spans="1:18" x14ac:dyDescent="0.25">
      <c r="A206" t="s">
        <v>48</v>
      </c>
      <c r="B206" t="s">
        <v>49</v>
      </c>
      <c r="C206" s="3"/>
      <c r="D206" s="3"/>
      <c r="E206" s="3"/>
      <c r="F206" s="3"/>
      <c r="G206" s="3"/>
      <c r="H206" s="3"/>
      <c r="I206" s="3"/>
      <c r="J206" s="3">
        <v>43259</v>
      </c>
      <c r="K206" s="3"/>
      <c r="L206" s="3"/>
      <c r="M206" s="3"/>
      <c r="N206" s="3"/>
      <c r="O206" s="3"/>
      <c r="P206" s="3"/>
      <c r="Q206" s="3">
        <v>43458</v>
      </c>
      <c r="R206" s="3"/>
    </row>
    <row r="207" spans="1:18" x14ac:dyDescent="0.25">
      <c r="A207" t="s">
        <v>239</v>
      </c>
      <c r="B207" t="s">
        <v>240</v>
      </c>
      <c r="C207" s="3">
        <v>43049</v>
      </c>
      <c r="D207" s="3"/>
      <c r="E207" s="3"/>
      <c r="F207" s="3"/>
      <c r="G207" s="3"/>
      <c r="H207" s="3"/>
      <c r="I207" s="3"/>
      <c r="J207" s="3"/>
      <c r="K207" s="3">
        <v>43286</v>
      </c>
      <c r="L207" s="3"/>
      <c r="M207" s="3"/>
      <c r="N207" s="3"/>
      <c r="O207" s="3"/>
      <c r="P207" s="3"/>
      <c r="Q207" s="3">
        <v>43476</v>
      </c>
      <c r="R207" s="3"/>
    </row>
    <row r="208" spans="1:18" x14ac:dyDescent="0.25">
      <c r="B208" t="s">
        <v>241</v>
      </c>
      <c r="C208" s="3"/>
      <c r="D208" s="3"/>
      <c r="E208" s="3"/>
      <c r="F208" s="3"/>
      <c r="G208" s="3"/>
      <c r="H208" s="3"/>
      <c r="I208" s="3"/>
      <c r="J208" s="3"/>
      <c r="K208" s="3">
        <v>43286</v>
      </c>
      <c r="L208" s="3"/>
      <c r="M208" s="3"/>
      <c r="N208" s="3"/>
      <c r="O208" s="3"/>
      <c r="P208" s="3"/>
      <c r="Q208" s="3">
        <v>43476</v>
      </c>
      <c r="R208" s="3"/>
    </row>
    <row r="209" spans="1:18" x14ac:dyDescent="0.25">
      <c r="B209" t="s">
        <v>242</v>
      </c>
      <c r="C209" s="3">
        <v>43049</v>
      </c>
      <c r="D209" s="3"/>
      <c r="E209" s="3"/>
      <c r="F209" s="3"/>
      <c r="G209" s="3"/>
      <c r="H209" s="3"/>
      <c r="I209" s="3"/>
      <c r="J209" s="3"/>
      <c r="K209" s="3">
        <v>43286</v>
      </c>
      <c r="L209" s="3"/>
      <c r="M209" s="3"/>
      <c r="N209" s="3"/>
      <c r="O209" s="3"/>
      <c r="P209" s="3"/>
      <c r="Q209" s="3">
        <v>43476</v>
      </c>
      <c r="R209" s="3"/>
    </row>
    <row r="210" spans="1:18" x14ac:dyDescent="0.25">
      <c r="A210" t="s">
        <v>96</v>
      </c>
      <c r="B210" t="s">
        <v>138</v>
      </c>
      <c r="C210" s="3"/>
      <c r="D210" s="3"/>
      <c r="E210" s="3"/>
      <c r="F210" s="3">
        <v>43146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5">
      <c r="B211" t="s">
        <v>139</v>
      </c>
      <c r="C211" s="3"/>
      <c r="D211" s="3"/>
      <c r="E211" s="3"/>
      <c r="F211" s="3">
        <v>43146</v>
      </c>
      <c r="G211" s="3"/>
      <c r="H211" s="3"/>
      <c r="I211" s="3"/>
      <c r="J211" s="3"/>
      <c r="K211" s="3"/>
      <c r="L211" s="3"/>
      <c r="M211" s="3"/>
      <c r="N211" s="3">
        <v>43389</v>
      </c>
      <c r="O211" s="3"/>
      <c r="P211" s="3"/>
      <c r="Q211" s="3"/>
      <c r="R211" s="3"/>
    </row>
    <row r="212" spans="1:18" x14ac:dyDescent="0.25">
      <c r="B212" t="s">
        <v>140</v>
      </c>
      <c r="C212" s="3"/>
      <c r="D212" s="3"/>
      <c r="E212" s="3"/>
      <c r="F212" s="3"/>
      <c r="G212" s="3">
        <v>43161</v>
      </c>
      <c r="H212" s="3"/>
      <c r="I212" s="3"/>
      <c r="J212" s="3"/>
      <c r="K212" s="3"/>
      <c r="L212" s="3"/>
      <c r="M212" s="3">
        <v>43356</v>
      </c>
      <c r="N212" s="3"/>
      <c r="O212" s="3"/>
      <c r="P212" s="3"/>
      <c r="Q212" s="3"/>
      <c r="R212" s="3"/>
    </row>
    <row r="213" spans="1:18" x14ac:dyDescent="0.25">
      <c r="B213" t="s">
        <v>141</v>
      </c>
      <c r="C213" s="3"/>
      <c r="D213" s="3"/>
      <c r="E213" s="3"/>
      <c r="F213" s="3">
        <v>43146</v>
      </c>
      <c r="G213" s="3"/>
      <c r="H213" s="3"/>
      <c r="I213" s="3"/>
      <c r="J213" s="3"/>
      <c r="K213" s="3"/>
      <c r="L213" s="3"/>
      <c r="M213" s="3"/>
      <c r="N213" s="3">
        <v>43389</v>
      </c>
      <c r="O213" s="3"/>
      <c r="P213" s="3"/>
      <c r="Q213" s="3"/>
      <c r="R213" s="3"/>
    </row>
    <row r="214" spans="1:18" x14ac:dyDescent="0.25">
      <c r="B214" t="s">
        <v>142</v>
      </c>
      <c r="C214" s="3"/>
      <c r="D214" s="3"/>
      <c r="E214" s="3"/>
      <c r="F214" s="3">
        <v>43146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5">
      <c r="B215" t="s">
        <v>319</v>
      </c>
      <c r="C215" s="3">
        <v>43049</v>
      </c>
      <c r="D215" s="3"/>
      <c r="E215" s="3"/>
      <c r="F215" s="3"/>
      <c r="G215" s="3"/>
      <c r="H215" s="3"/>
      <c r="I215" s="3"/>
      <c r="J215" s="3">
        <v>43251</v>
      </c>
      <c r="K215" s="3"/>
      <c r="L215" s="3"/>
      <c r="M215" s="3"/>
      <c r="N215" s="3"/>
      <c r="O215" s="3"/>
      <c r="P215" s="3">
        <v>43433</v>
      </c>
      <c r="Q215" s="3"/>
      <c r="R215" s="3"/>
    </row>
    <row r="216" spans="1:18" x14ac:dyDescent="0.25">
      <c r="A216" t="s">
        <v>97</v>
      </c>
      <c r="B216" t="s">
        <v>98</v>
      </c>
      <c r="C216" s="3"/>
      <c r="D216" s="3"/>
      <c r="E216" s="3"/>
      <c r="F216" s="3"/>
      <c r="G216" s="3"/>
      <c r="H216" s="3">
        <v>43182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5">
      <c r="B217" t="s">
        <v>99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>
        <v>43348</v>
      </c>
      <c r="N217" s="3"/>
      <c r="O217" s="3"/>
      <c r="P217" s="3"/>
      <c r="Q217" s="3"/>
      <c r="R217" s="3"/>
    </row>
    <row r="218" spans="1:18" x14ac:dyDescent="0.25">
      <c r="B218" t="s">
        <v>100</v>
      </c>
      <c r="C218" s="3"/>
      <c r="D218" s="3"/>
      <c r="E218" s="3"/>
      <c r="F218" s="3"/>
      <c r="G218" s="3"/>
      <c r="H218" s="3">
        <v>43182</v>
      </c>
      <c r="I218" s="3"/>
      <c r="J218" s="3"/>
      <c r="K218" s="3"/>
      <c r="L218" s="3"/>
      <c r="M218" s="3">
        <v>43348</v>
      </c>
      <c r="N218" s="3"/>
      <c r="O218" s="3"/>
      <c r="P218" s="3"/>
      <c r="Q218" s="3"/>
      <c r="R218" s="3"/>
    </row>
    <row r="219" spans="1:18" x14ac:dyDescent="0.25">
      <c r="A219" t="s">
        <v>281</v>
      </c>
      <c r="B219" t="s">
        <v>282</v>
      </c>
      <c r="C219" s="3"/>
      <c r="D219" s="3"/>
      <c r="E219" s="3"/>
      <c r="F219" s="3"/>
      <c r="G219" s="3">
        <v>43180</v>
      </c>
      <c r="H219" s="3"/>
      <c r="I219" s="3"/>
      <c r="J219" s="3"/>
      <c r="K219" s="3"/>
      <c r="L219" s="3"/>
      <c r="M219" s="3"/>
      <c r="N219" s="3">
        <v>43369</v>
      </c>
      <c r="O219" s="3"/>
      <c r="P219" s="3"/>
      <c r="Q219" s="3"/>
      <c r="R219" s="3"/>
    </row>
    <row r="220" spans="1:18" x14ac:dyDescent="0.25">
      <c r="B220" t="s">
        <v>303</v>
      </c>
      <c r="C220" s="3"/>
      <c r="D220" s="3"/>
      <c r="E220" s="3"/>
      <c r="F220" s="3"/>
      <c r="G220" s="3">
        <v>43180</v>
      </c>
      <c r="H220" s="3"/>
      <c r="I220" s="3"/>
      <c r="J220" s="3"/>
      <c r="K220" s="3"/>
      <c r="L220" s="3"/>
      <c r="M220" s="3">
        <v>43361</v>
      </c>
      <c r="N220" s="3"/>
      <c r="O220" s="3"/>
      <c r="P220" s="3"/>
      <c r="Q220" s="3"/>
      <c r="R220" s="3"/>
    </row>
    <row r="221" spans="1:18" x14ac:dyDescent="0.25">
      <c r="A221" t="s">
        <v>63</v>
      </c>
      <c r="B221" t="s">
        <v>64</v>
      </c>
      <c r="C221" s="3">
        <v>43040</v>
      </c>
      <c r="D221" s="3"/>
      <c r="E221" s="3"/>
      <c r="F221" s="3"/>
      <c r="G221" s="3">
        <v>43158</v>
      </c>
      <c r="H221" s="3"/>
      <c r="I221" s="3"/>
      <c r="J221" s="3"/>
      <c r="K221" s="3"/>
      <c r="L221" s="3"/>
      <c r="M221" s="3">
        <v>43349</v>
      </c>
      <c r="N221" s="3"/>
      <c r="O221" s="3"/>
      <c r="P221" s="3"/>
      <c r="Q221" s="3"/>
      <c r="R221" s="3"/>
    </row>
    <row r="222" spans="1:18" x14ac:dyDescent="0.25">
      <c r="B222" t="s">
        <v>65</v>
      </c>
      <c r="C222" s="3">
        <v>43040</v>
      </c>
      <c r="D222" s="3"/>
      <c r="E222" s="3"/>
      <c r="F222" s="3"/>
      <c r="G222" s="3">
        <v>43158</v>
      </c>
      <c r="H222" s="3"/>
      <c r="I222" s="3"/>
      <c r="J222" s="3"/>
      <c r="K222" s="3"/>
      <c r="L222" s="3"/>
      <c r="M222" s="3">
        <v>43349</v>
      </c>
      <c r="N222" s="3"/>
      <c r="O222" s="3"/>
      <c r="P222" s="3"/>
      <c r="Q222" s="3"/>
      <c r="R222" s="3"/>
    </row>
    <row r="223" spans="1:18" x14ac:dyDescent="0.25">
      <c r="B223" t="s">
        <v>66</v>
      </c>
      <c r="C223" s="3">
        <v>43053</v>
      </c>
      <c r="D223" s="3"/>
      <c r="E223" s="3"/>
      <c r="F223" s="3"/>
      <c r="G223" s="3"/>
      <c r="H223" s="3"/>
      <c r="I223" s="3">
        <v>43234</v>
      </c>
      <c r="J223" s="3"/>
      <c r="K223" s="3"/>
      <c r="L223" s="3"/>
      <c r="M223" s="3"/>
      <c r="N223" s="3"/>
      <c r="O223" s="3"/>
      <c r="P223" s="3">
        <v>43427</v>
      </c>
      <c r="Q223" s="3"/>
      <c r="R223" s="3"/>
    </row>
    <row r="224" spans="1:18" x14ac:dyDescent="0.25">
      <c r="B224" t="s">
        <v>67</v>
      </c>
      <c r="C224" s="3">
        <v>43053</v>
      </c>
      <c r="D224" s="3"/>
      <c r="E224" s="3"/>
      <c r="F224" s="3"/>
      <c r="G224" s="3"/>
      <c r="H224" s="3"/>
      <c r="I224" s="3">
        <v>43234</v>
      </c>
      <c r="J224" s="3"/>
      <c r="K224" s="3"/>
      <c r="L224" s="3"/>
      <c r="M224" s="3"/>
      <c r="N224" s="3"/>
      <c r="O224" s="3"/>
      <c r="P224" s="3">
        <v>43427</v>
      </c>
      <c r="Q224" s="3"/>
      <c r="R224" s="3"/>
    </row>
    <row r="225" spans="1:18" x14ac:dyDescent="0.25">
      <c r="B225" t="s">
        <v>68</v>
      </c>
      <c r="C225" s="3"/>
      <c r="D225" s="3"/>
      <c r="E225" s="3"/>
      <c r="F225" s="3"/>
      <c r="G225" s="3"/>
      <c r="H225" s="3"/>
      <c r="I225" s="3"/>
      <c r="J225" s="3">
        <v>43257</v>
      </c>
      <c r="K225" s="3"/>
      <c r="L225" s="3"/>
      <c r="M225" s="3"/>
      <c r="N225" s="3"/>
      <c r="O225" s="3"/>
      <c r="P225" s="3"/>
      <c r="Q225" s="3">
        <v>43459</v>
      </c>
      <c r="R225" s="3"/>
    </row>
    <row r="226" spans="1:18" x14ac:dyDescent="0.25">
      <c r="B226" t="s">
        <v>69</v>
      </c>
      <c r="C226" s="3">
        <v>43040</v>
      </c>
      <c r="D226" s="3"/>
      <c r="E226" s="3"/>
      <c r="F226" s="3"/>
      <c r="G226" s="3">
        <v>43158</v>
      </c>
      <c r="H226" s="3"/>
      <c r="I226" s="3"/>
      <c r="J226" s="3"/>
      <c r="K226" s="3"/>
      <c r="L226" s="3"/>
      <c r="M226" s="3">
        <v>43349</v>
      </c>
      <c r="N226" s="3"/>
      <c r="O226" s="3"/>
      <c r="P226" s="3"/>
      <c r="Q226" s="3"/>
      <c r="R226" s="3"/>
    </row>
    <row r="227" spans="1:18" x14ac:dyDescent="0.25">
      <c r="A227" t="s">
        <v>70</v>
      </c>
      <c r="B227" t="s">
        <v>71</v>
      </c>
      <c r="C227" s="3"/>
      <c r="D227" s="3"/>
      <c r="E227" s="3"/>
      <c r="F227" s="3"/>
      <c r="G227" s="3"/>
      <c r="H227" s="3">
        <v>43194</v>
      </c>
      <c r="I227" s="3"/>
      <c r="J227" s="3"/>
      <c r="K227" s="3"/>
      <c r="L227" s="3"/>
      <c r="M227" s="3"/>
      <c r="N227" s="3"/>
      <c r="O227" s="3">
        <v>43406</v>
      </c>
      <c r="P227" s="3"/>
      <c r="Q227" s="3"/>
      <c r="R227" s="3"/>
    </row>
    <row r="228" spans="1:18" x14ac:dyDescent="0.25">
      <c r="B228" t="s">
        <v>72</v>
      </c>
      <c r="C228" s="3"/>
      <c r="D228" s="3"/>
      <c r="E228" s="3"/>
      <c r="F228" s="3"/>
      <c r="G228" s="3"/>
      <c r="H228" s="3">
        <v>43194</v>
      </c>
      <c r="I228" s="3"/>
      <c r="J228" s="3"/>
      <c r="K228" s="3"/>
      <c r="L228" s="3"/>
      <c r="M228" s="3"/>
      <c r="N228" s="3"/>
      <c r="O228" s="3">
        <v>43406</v>
      </c>
      <c r="P228" s="3"/>
      <c r="Q228" s="3"/>
      <c r="R228" s="3"/>
    </row>
    <row r="229" spans="1:18" x14ac:dyDescent="0.25">
      <c r="A229" t="s">
        <v>143</v>
      </c>
      <c r="B229" t="s">
        <v>144</v>
      </c>
      <c r="C229" s="3"/>
      <c r="D229" s="3"/>
      <c r="E229" s="3"/>
      <c r="F229" s="3"/>
      <c r="G229" s="3"/>
      <c r="H229" s="3"/>
      <c r="I229" s="3">
        <v>43242</v>
      </c>
      <c r="J229" s="3"/>
      <c r="K229" s="3"/>
      <c r="L229" s="3"/>
      <c r="M229" s="3"/>
      <c r="N229" s="3"/>
      <c r="O229" s="3">
        <v>43419</v>
      </c>
      <c r="P229" s="3"/>
      <c r="Q229" s="3"/>
      <c r="R229" s="3"/>
    </row>
    <row r="230" spans="1:18" x14ac:dyDescent="0.25">
      <c r="B230" t="s">
        <v>145</v>
      </c>
      <c r="C230" s="3"/>
      <c r="D230" s="3">
        <v>43088</v>
      </c>
      <c r="E230" s="3"/>
      <c r="F230" s="3"/>
      <c r="G230" s="3"/>
      <c r="H230" s="3"/>
      <c r="I230" s="3">
        <v>43224</v>
      </c>
      <c r="J230" s="3"/>
      <c r="K230" s="3"/>
      <c r="L230" s="3"/>
      <c r="M230" s="3"/>
      <c r="N230" s="3"/>
      <c r="O230" s="3">
        <v>43404</v>
      </c>
      <c r="P230" s="3"/>
      <c r="Q230" s="3"/>
      <c r="R230" s="3"/>
    </row>
    <row r="231" spans="1:18" x14ac:dyDescent="0.25">
      <c r="B231" t="s">
        <v>146</v>
      </c>
      <c r="C231" s="3"/>
      <c r="D231" s="3">
        <v>43088</v>
      </c>
      <c r="E231" s="3"/>
      <c r="F231" s="3"/>
      <c r="G231" s="3"/>
      <c r="H231" s="3"/>
      <c r="I231" s="3">
        <v>43224</v>
      </c>
      <c r="J231" s="3"/>
      <c r="K231" s="3"/>
      <c r="L231" s="3"/>
      <c r="M231" s="3"/>
      <c r="N231" s="3"/>
      <c r="O231" s="3">
        <v>43404</v>
      </c>
      <c r="P231" s="3"/>
      <c r="Q231" s="3"/>
      <c r="R231" s="3"/>
    </row>
    <row r="232" spans="1:18" x14ac:dyDescent="0.25">
      <c r="B232" t="s">
        <v>296</v>
      </c>
      <c r="C232" s="3"/>
      <c r="D232" s="3">
        <v>43088</v>
      </c>
      <c r="E232" s="3"/>
      <c r="F232" s="3"/>
      <c r="G232" s="3"/>
      <c r="H232" s="3"/>
      <c r="I232" s="3">
        <v>43224</v>
      </c>
      <c r="J232" s="3"/>
      <c r="K232" s="3"/>
      <c r="L232" s="3"/>
      <c r="M232" s="3"/>
      <c r="N232" s="3"/>
      <c r="O232" s="3">
        <v>43404</v>
      </c>
      <c r="P232" s="3"/>
      <c r="Q232" s="3"/>
      <c r="R232" s="3"/>
    </row>
    <row r="233" spans="1:18" x14ac:dyDescent="0.25">
      <c r="A233" t="s">
        <v>73</v>
      </c>
      <c r="B233" t="s">
        <v>73</v>
      </c>
      <c r="C233" s="3">
        <v>43028</v>
      </c>
      <c r="D233" s="3"/>
      <c r="E233" s="3"/>
      <c r="F233" s="3">
        <v>43130</v>
      </c>
      <c r="G233" s="3"/>
      <c r="H233" s="3"/>
      <c r="I233" s="3"/>
      <c r="J233" s="3">
        <v>43245</v>
      </c>
      <c r="K233" s="3"/>
      <c r="L233" s="3"/>
      <c r="M233" s="3"/>
      <c r="N233" s="3"/>
      <c r="O233" s="3"/>
      <c r="P233" s="3"/>
      <c r="Q233" s="3"/>
      <c r="R233" s="3"/>
    </row>
    <row r="234" spans="1:18" x14ac:dyDescent="0.25">
      <c r="A234" t="s">
        <v>335</v>
      </c>
      <c r="B234" t="s">
        <v>336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C24"/>
  <sheetViews>
    <sheetView workbookViewId="0">
      <selection activeCell="C2" sqref="C2"/>
    </sheetView>
  </sheetViews>
  <sheetFormatPr defaultRowHeight="15" x14ac:dyDescent="0.25"/>
  <cols>
    <col min="1" max="1" width="86.42578125" customWidth="1"/>
    <col min="2" max="2" width="20.7109375" customWidth="1"/>
    <col min="3" max="3" width="19.42578125" customWidth="1"/>
  </cols>
  <sheetData>
    <row r="1" spans="1:3" ht="30" x14ac:dyDescent="0.25">
      <c r="A1" s="7"/>
      <c r="B1" s="8" t="s">
        <v>283</v>
      </c>
      <c r="C1" s="8" t="s">
        <v>284</v>
      </c>
    </row>
    <row r="2" spans="1:3" x14ac:dyDescent="0.25">
      <c r="A2" s="9" t="s">
        <v>285</v>
      </c>
      <c r="B2" s="9">
        <v>1183</v>
      </c>
      <c r="C2" s="9">
        <v>723</v>
      </c>
    </row>
    <row r="3" spans="1:3" x14ac:dyDescent="0.25">
      <c r="A3" s="10" t="s">
        <v>286</v>
      </c>
      <c r="B3" s="7">
        <v>564</v>
      </c>
      <c r="C3" s="7">
        <v>88</v>
      </c>
    </row>
    <row r="4" spans="1:3" x14ac:dyDescent="0.25">
      <c r="A4" s="11" t="s">
        <v>287</v>
      </c>
      <c r="B4" s="9">
        <f>B2-B3</f>
        <v>619</v>
      </c>
      <c r="C4" s="9">
        <f>C2-C3</f>
        <v>635</v>
      </c>
    </row>
    <row r="5" spans="1:3" x14ac:dyDescent="0.25">
      <c r="A5" s="12" t="s">
        <v>288</v>
      </c>
      <c r="B5" s="7"/>
      <c r="C5" s="7"/>
    </row>
    <row r="6" spans="1:3" x14ac:dyDescent="0.25">
      <c r="A6" s="13" t="s">
        <v>35</v>
      </c>
      <c r="B6" s="7">
        <v>3</v>
      </c>
      <c r="C6" s="7">
        <v>1</v>
      </c>
    </row>
    <row r="7" spans="1:3" x14ac:dyDescent="0.25">
      <c r="A7" s="13" t="s">
        <v>289</v>
      </c>
      <c r="B7" s="7">
        <v>8</v>
      </c>
      <c r="C7" s="7">
        <v>2</v>
      </c>
    </row>
    <row r="8" spans="1:3" x14ac:dyDescent="0.25">
      <c r="A8" s="13" t="s">
        <v>74</v>
      </c>
      <c r="B8" s="7">
        <v>12</v>
      </c>
      <c r="C8" s="7">
        <v>1</v>
      </c>
    </row>
    <row r="9" spans="1:3" x14ac:dyDescent="0.25">
      <c r="A9" s="13" t="s">
        <v>87</v>
      </c>
      <c r="B9" s="7">
        <v>10</v>
      </c>
      <c r="C9" s="7">
        <v>2</v>
      </c>
    </row>
    <row r="10" spans="1:3" x14ac:dyDescent="0.25">
      <c r="A10" s="13" t="s">
        <v>88</v>
      </c>
      <c r="B10" s="7">
        <v>10</v>
      </c>
      <c r="C10" s="7">
        <v>2</v>
      </c>
    </row>
    <row r="11" spans="1:3" x14ac:dyDescent="0.25">
      <c r="A11" s="13" t="s">
        <v>92</v>
      </c>
      <c r="B11" s="7">
        <v>4</v>
      </c>
      <c r="C11" s="7">
        <v>2</v>
      </c>
    </row>
    <row r="12" spans="1:3" x14ac:dyDescent="0.25">
      <c r="A12" s="13" t="s">
        <v>257</v>
      </c>
      <c r="B12" s="7">
        <v>3</v>
      </c>
      <c r="C12" s="7">
        <v>1</v>
      </c>
    </row>
    <row r="13" spans="1:3" x14ac:dyDescent="0.25">
      <c r="A13" s="13" t="s">
        <v>137</v>
      </c>
      <c r="B13" s="7">
        <v>5</v>
      </c>
      <c r="C13" s="7">
        <v>1</v>
      </c>
    </row>
    <row r="14" spans="1:3" x14ac:dyDescent="0.25">
      <c r="A14" s="13" t="s">
        <v>178</v>
      </c>
      <c r="B14" s="7">
        <v>6</v>
      </c>
      <c r="C14" s="7">
        <v>3</v>
      </c>
    </row>
    <row r="15" spans="1:3" x14ac:dyDescent="0.25">
      <c r="A15" s="13" t="s">
        <v>170</v>
      </c>
      <c r="B15" s="7">
        <v>6</v>
      </c>
      <c r="C15" s="7">
        <v>3</v>
      </c>
    </row>
    <row r="16" spans="1:3" x14ac:dyDescent="0.25">
      <c r="A16" s="13" t="s">
        <v>171</v>
      </c>
      <c r="B16" s="7">
        <v>6</v>
      </c>
      <c r="C16" s="7">
        <v>3</v>
      </c>
    </row>
    <row r="17" spans="1:3" x14ac:dyDescent="0.25">
      <c r="A17" s="13" t="s">
        <v>175</v>
      </c>
      <c r="B17" s="7">
        <v>6</v>
      </c>
      <c r="C17" s="7">
        <v>3</v>
      </c>
    </row>
    <row r="18" spans="1:3" x14ac:dyDescent="0.25">
      <c r="A18" s="12" t="s">
        <v>290</v>
      </c>
      <c r="B18" s="7"/>
      <c r="C18" s="7"/>
    </row>
    <row r="19" spans="1:3" x14ac:dyDescent="0.25">
      <c r="A19" s="13" t="s">
        <v>275</v>
      </c>
      <c r="B19" s="7">
        <v>8</v>
      </c>
      <c r="C19" s="7">
        <v>12</v>
      </c>
    </row>
    <row r="20" spans="1:3" x14ac:dyDescent="0.25">
      <c r="A20" s="13" t="s">
        <v>280</v>
      </c>
      <c r="B20" s="7">
        <v>1</v>
      </c>
      <c r="C20" s="7">
        <v>4</v>
      </c>
    </row>
    <row r="21" spans="1:3" x14ac:dyDescent="0.25">
      <c r="A21" s="13" t="s">
        <v>73</v>
      </c>
      <c r="B21" s="7">
        <v>6</v>
      </c>
      <c r="C21" s="7">
        <v>17</v>
      </c>
    </row>
    <row r="22" spans="1:3" x14ac:dyDescent="0.25">
      <c r="A22" s="13" t="s">
        <v>154</v>
      </c>
      <c r="B22" s="7">
        <v>1</v>
      </c>
      <c r="C22" s="7">
        <v>3</v>
      </c>
    </row>
    <row r="23" spans="1:3" x14ac:dyDescent="0.25">
      <c r="A23" s="13" t="s">
        <v>157</v>
      </c>
      <c r="B23" s="7">
        <v>1</v>
      </c>
      <c r="C23" s="7">
        <v>3</v>
      </c>
    </row>
    <row r="24" spans="1:3" x14ac:dyDescent="0.25">
      <c r="A24" s="13" t="s">
        <v>167</v>
      </c>
      <c r="B24" s="7">
        <v>1</v>
      </c>
      <c r="C24" s="7">
        <v>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7"/>
  <sheetViews>
    <sheetView zoomScale="80" zoomScaleNormal="80" workbookViewId="0">
      <selection activeCell="A3" sqref="A3:O17"/>
    </sheetView>
  </sheetViews>
  <sheetFormatPr defaultRowHeight="15" x14ac:dyDescent="0.25"/>
  <cols>
    <col min="1" max="1" width="15" customWidth="1"/>
    <col min="2" max="2" width="21.85546875" customWidth="1"/>
    <col min="3" max="3" width="18.28515625" customWidth="1"/>
    <col min="4" max="4" width="7.28515625" customWidth="1"/>
    <col min="8" max="15" width="12.7109375" style="19" customWidth="1"/>
  </cols>
  <sheetData>
    <row r="1" spans="1:15" ht="15.75" thickBot="1" x14ac:dyDescent="0.3">
      <c r="A1" t="s">
        <v>292</v>
      </c>
    </row>
    <row r="2" spans="1:15" x14ac:dyDescent="0.25">
      <c r="H2" s="18" t="s">
        <v>293</v>
      </c>
      <c r="I2" s="18"/>
      <c r="J2" s="18"/>
      <c r="K2" s="18"/>
      <c r="L2" s="18"/>
      <c r="M2" s="18"/>
      <c r="N2" s="18"/>
      <c r="O2" s="18"/>
    </row>
    <row r="3" spans="1:15" ht="76.5" customHeight="1" x14ac:dyDescent="0.25">
      <c r="A3" s="20" t="s">
        <v>5</v>
      </c>
      <c r="B3" s="21" t="s">
        <v>19</v>
      </c>
      <c r="C3" s="20" t="s">
        <v>6</v>
      </c>
      <c r="D3" s="20" t="s">
        <v>291</v>
      </c>
      <c r="E3" s="22" t="s">
        <v>7</v>
      </c>
      <c r="F3" s="20" t="s">
        <v>9</v>
      </c>
      <c r="G3" s="20"/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</row>
    <row r="4" spans="1:15" x14ac:dyDescent="0.25">
      <c r="A4" s="23" t="s">
        <v>21</v>
      </c>
      <c r="B4" s="24" t="s">
        <v>25</v>
      </c>
      <c r="C4" s="25" t="s">
        <v>29</v>
      </c>
      <c r="D4" s="24">
        <v>5208</v>
      </c>
      <c r="E4" s="25">
        <v>1</v>
      </c>
      <c r="F4" s="25">
        <v>6</v>
      </c>
      <c r="G4" s="25" t="s">
        <v>293</v>
      </c>
      <c r="H4" s="26">
        <v>42411</v>
      </c>
      <c r="I4" s="26">
        <v>42425</v>
      </c>
      <c r="J4" s="26">
        <v>42426</v>
      </c>
      <c r="K4" s="26">
        <v>42447</v>
      </c>
      <c r="L4" s="26">
        <v>42461</v>
      </c>
      <c r="M4" s="26">
        <v>42466</v>
      </c>
      <c r="N4" s="26">
        <v>42467</v>
      </c>
      <c r="O4" s="26">
        <v>42473</v>
      </c>
    </row>
    <row r="5" spans="1:15" x14ac:dyDescent="0.25">
      <c r="A5" s="7"/>
      <c r="B5" s="7"/>
      <c r="C5" s="7"/>
      <c r="D5" s="7"/>
      <c r="E5" s="7"/>
      <c r="F5" s="7"/>
      <c r="G5" s="7" t="s">
        <v>294</v>
      </c>
      <c r="H5" s="27">
        <v>42474</v>
      </c>
      <c r="I5" s="27">
        <v>42487</v>
      </c>
      <c r="J5" s="27">
        <v>42488</v>
      </c>
      <c r="K5" s="27">
        <v>42503</v>
      </c>
      <c r="L5" s="27">
        <v>42517</v>
      </c>
      <c r="M5" s="27">
        <v>42522</v>
      </c>
      <c r="N5" s="27">
        <v>42523</v>
      </c>
      <c r="O5" s="27">
        <f>N5+6</f>
        <v>42529</v>
      </c>
    </row>
    <row r="6" spans="1:15" s="19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25">
      <c r="A7" s="7" t="s">
        <v>21</v>
      </c>
      <c r="B7" s="7" t="s">
        <v>25</v>
      </c>
      <c r="C7" s="7" t="s">
        <v>31</v>
      </c>
      <c r="D7" s="7">
        <v>5213</v>
      </c>
      <c r="E7" s="7">
        <v>1</v>
      </c>
      <c r="F7" s="7">
        <v>6</v>
      </c>
      <c r="G7" s="25" t="s">
        <v>293</v>
      </c>
      <c r="H7" s="28">
        <v>42411</v>
      </c>
      <c r="I7" s="28">
        <v>42425</v>
      </c>
      <c r="J7" s="28">
        <v>42426</v>
      </c>
      <c r="K7" s="28">
        <v>42447</v>
      </c>
      <c r="L7" s="28">
        <v>42461</v>
      </c>
      <c r="M7" s="28">
        <v>42467</v>
      </c>
      <c r="N7" s="28">
        <v>42468</v>
      </c>
      <c r="O7" s="28">
        <v>42474</v>
      </c>
    </row>
    <row r="8" spans="1:15" x14ac:dyDescent="0.25">
      <c r="A8" s="7"/>
      <c r="B8" s="7"/>
      <c r="C8" s="7"/>
      <c r="D8" s="7"/>
      <c r="E8" s="7"/>
      <c r="F8" s="7"/>
      <c r="G8" s="7" t="s">
        <v>294</v>
      </c>
      <c r="H8" s="27">
        <v>42474</v>
      </c>
      <c r="I8" s="27">
        <v>42487</v>
      </c>
      <c r="J8" s="27">
        <v>42488</v>
      </c>
      <c r="K8" s="27">
        <v>42503</v>
      </c>
      <c r="L8" s="27">
        <v>42517</v>
      </c>
      <c r="M8" s="27">
        <v>42522</v>
      </c>
      <c r="N8" s="27">
        <v>42523</v>
      </c>
      <c r="O8" s="27">
        <f>N8+6</f>
        <v>42529</v>
      </c>
    </row>
    <row r="9" spans="1:15" s="19" customForma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5">
      <c r="A10" s="7" t="s">
        <v>21</v>
      </c>
      <c r="B10" s="7" t="s">
        <v>25</v>
      </c>
      <c r="C10" s="7" t="s">
        <v>32</v>
      </c>
      <c r="D10" s="7">
        <v>5214</v>
      </c>
      <c r="E10" s="7">
        <v>1</v>
      </c>
      <c r="F10" s="7">
        <v>6</v>
      </c>
      <c r="G10" s="25" t="s">
        <v>293</v>
      </c>
      <c r="H10" s="28">
        <v>42411</v>
      </c>
      <c r="I10" s="28">
        <v>42425</v>
      </c>
      <c r="J10" s="28">
        <v>42426</v>
      </c>
      <c r="K10" s="28">
        <v>42447</v>
      </c>
      <c r="L10" s="28">
        <v>42461</v>
      </c>
      <c r="M10" s="28">
        <v>42467</v>
      </c>
      <c r="N10" s="28">
        <v>42468</v>
      </c>
      <c r="O10" s="28">
        <v>42474</v>
      </c>
    </row>
    <row r="11" spans="1:15" x14ac:dyDescent="0.25">
      <c r="A11" s="7"/>
      <c r="B11" s="7"/>
      <c r="C11" s="7"/>
      <c r="D11" s="7"/>
      <c r="E11" s="7"/>
      <c r="F11" s="7"/>
      <c r="G11" s="7" t="s">
        <v>294</v>
      </c>
      <c r="H11" s="27">
        <v>42474</v>
      </c>
      <c r="I11" s="27">
        <v>42487</v>
      </c>
      <c r="J11" s="27">
        <v>42488</v>
      </c>
      <c r="K11" s="27">
        <v>42503</v>
      </c>
      <c r="L11" s="27">
        <v>42517</v>
      </c>
      <c r="M11" s="27">
        <v>42522</v>
      </c>
      <c r="N11" s="27">
        <v>42523</v>
      </c>
      <c r="O11" s="27">
        <f>N11+6</f>
        <v>42529</v>
      </c>
    </row>
    <row r="12" spans="1:15" s="19" customForma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5">
      <c r="A13" s="23" t="s">
        <v>21</v>
      </c>
      <c r="B13" s="24" t="s">
        <v>22</v>
      </c>
      <c r="C13" s="25" t="s">
        <v>23</v>
      </c>
      <c r="D13" s="24">
        <v>5223</v>
      </c>
      <c r="E13" s="25">
        <v>1</v>
      </c>
      <c r="F13" s="25">
        <v>6</v>
      </c>
      <c r="G13" s="25" t="s">
        <v>293</v>
      </c>
      <c r="H13" s="27">
        <v>42474</v>
      </c>
      <c r="I13" s="27">
        <v>42487</v>
      </c>
      <c r="J13" s="27">
        <v>42488</v>
      </c>
      <c r="K13" s="27">
        <v>42503</v>
      </c>
      <c r="L13" s="27">
        <v>42517</v>
      </c>
      <c r="M13" s="27">
        <v>42522</v>
      </c>
      <c r="N13" s="27">
        <v>42523</v>
      </c>
      <c r="O13" s="27">
        <v>42524</v>
      </c>
    </row>
    <row r="14" spans="1:15" x14ac:dyDescent="0.25">
      <c r="A14" s="7"/>
      <c r="B14" s="7"/>
      <c r="C14" s="7"/>
      <c r="D14" s="7"/>
      <c r="E14" s="7"/>
      <c r="F14" s="7"/>
      <c r="G14" s="7" t="s">
        <v>294</v>
      </c>
      <c r="H14" s="28">
        <v>42411</v>
      </c>
      <c r="I14" s="28">
        <v>42425</v>
      </c>
      <c r="J14" s="28">
        <v>42426</v>
      </c>
      <c r="K14" s="28">
        <v>42447</v>
      </c>
      <c r="L14" s="28">
        <v>42461</v>
      </c>
      <c r="M14" s="28">
        <v>42467</v>
      </c>
      <c r="N14" s="28">
        <v>42468</v>
      </c>
      <c r="O14" s="28">
        <v>42469</v>
      </c>
    </row>
    <row r="15" spans="1:15" s="19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5">
      <c r="A16" s="23" t="s">
        <v>21</v>
      </c>
      <c r="B16" s="24" t="s">
        <v>22</v>
      </c>
      <c r="C16" s="25" t="s">
        <v>24</v>
      </c>
      <c r="D16" s="24">
        <v>5225</v>
      </c>
      <c r="E16" s="25">
        <v>1</v>
      </c>
      <c r="F16" s="25">
        <v>6</v>
      </c>
      <c r="G16" s="25" t="s">
        <v>293</v>
      </c>
      <c r="H16" s="27">
        <v>42474</v>
      </c>
      <c r="I16" s="27">
        <v>42487</v>
      </c>
      <c r="J16" s="27">
        <v>42488</v>
      </c>
      <c r="K16" s="27">
        <v>42503</v>
      </c>
      <c r="L16" s="27">
        <v>42517</v>
      </c>
      <c r="M16" s="27">
        <v>42522</v>
      </c>
      <c r="N16" s="27">
        <v>42523</v>
      </c>
      <c r="O16" s="27">
        <v>42524</v>
      </c>
    </row>
    <row r="17" spans="1:15" x14ac:dyDescent="0.25">
      <c r="A17" s="7"/>
      <c r="B17" s="7"/>
      <c r="C17" s="7"/>
      <c r="D17" s="7"/>
      <c r="E17" s="7"/>
      <c r="F17" s="7"/>
      <c r="G17" s="7" t="s">
        <v>294</v>
      </c>
      <c r="H17" s="28">
        <v>42411</v>
      </c>
      <c r="I17" s="28">
        <v>42425</v>
      </c>
      <c r="J17" s="28">
        <v>42426</v>
      </c>
      <c r="K17" s="28">
        <v>42447</v>
      </c>
      <c r="L17" s="28">
        <v>42461</v>
      </c>
      <c r="M17" s="28">
        <v>42467</v>
      </c>
      <c r="N17" s="28">
        <v>42468</v>
      </c>
      <c r="O17" s="28">
        <v>42469</v>
      </c>
    </row>
  </sheetData>
  <pageMargins left="0.25" right="0.25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10"/>
  <sheetViews>
    <sheetView zoomScale="80" zoomScaleNormal="80" workbookViewId="0">
      <selection activeCell="M28" sqref="M28"/>
    </sheetView>
  </sheetViews>
  <sheetFormatPr defaultRowHeight="15" x14ac:dyDescent="0.25"/>
  <cols>
    <col min="3" max="3" width="34.85546875" customWidth="1"/>
    <col min="8" max="15" width="10.7109375" customWidth="1"/>
  </cols>
  <sheetData>
    <row r="1" spans="1:15" ht="105" x14ac:dyDescent="0.25">
      <c r="A1" s="30" t="s">
        <v>5</v>
      </c>
      <c r="B1" s="35" t="s">
        <v>19</v>
      </c>
      <c r="C1" s="30" t="s">
        <v>6</v>
      </c>
      <c r="D1" s="36" t="s">
        <v>291</v>
      </c>
      <c r="E1" s="37" t="s">
        <v>7</v>
      </c>
      <c r="F1" s="30" t="s">
        <v>8</v>
      </c>
      <c r="G1" s="30" t="s">
        <v>9</v>
      </c>
      <c r="H1" s="30" t="s">
        <v>10</v>
      </c>
      <c r="I1" s="30" t="s">
        <v>11</v>
      </c>
      <c r="J1" s="30" t="s">
        <v>12</v>
      </c>
      <c r="K1" s="30" t="s">
        <v>13</v>
      </c>
      <c r="L1" s="30" t="s">
        <v>14</v>
      </c>
      <c r="M1" s="30" t="s">
        <v>15</v>
      </c>
      <c r="N1" s="30" t="s">
        <v>16</v>
      </c>
      <c r="O1" s="30" t="s">
        <v>17</v>
      </c>
    </row>
    <row r="2" spans="1:15" s="42" customFormat="1" x14ac:dyDescent="0.25">
      <c r="A2" s="38" t="s">
        <v>293</v>
      </c>
      <c r="B2" s="39"/>
      <c r="C2" s="38"/>
      <c r="D2" s="40"/>
      <c r="E2" s="41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3" t="s">
        <v>267</v>
      </c>
      <c r="B3" s="34" t="s">
        <v>148</v>
      </c>
      <c r="C3" s="31" t="s">
        <v>309</v>
      </c>
      <c r="D3" s="34">
        <v>5073</v>
      </c>
      <c r="E3" s="31">
        <v>1</v>
      </c>
      <c r="F3" s="34" t="s">
        <v>18</v>
      </c>
      <c r="G3" s="31">
        <v>5</v>
      </c>
      <c r="H3" s="32">
        <v>42500</v>
      </c>
      <c r="I3" s="32">
        <v>42513</v>
      </c>
      <c r="J3" s="32">
        <v>42514</v>
      </c>
      <c r="K3" s="32">
        <v>42541</v>
      </c>
      <c r="L3" s="32">
        <v>42555</v>
      </c>
      <c r="M3" s="32">
        <v>42557</v>
      </c>
      <c r="N3" s="32">
        <v>42558</v>
      </c>
      <c r="O3" s="32">
        <v>42564</v>
      </c>
    </row>
    <row r="4" spans="1:15" x14ac:dyDescent="0.25">
      <c r="A4" s="33"/>
      <c r="B4" s="34"/>
      <c r="C4" s="31"/>
      <c r="D4" s="34">
        <v>5074</v>
      </c>
      <c r="E4" s="31">
        <v>2</v>
      </c>
      <c r="F4" s="34" t="s">
        <v>18</v>
      </c>
      <c r="G4" s="31">
        <v>5</v>
      </c>
      <c r="H4" s="32">
        <v>42658</v>
      </c>
      <c r="I4" s="32">
        <v>42670</v>
      </c>
      <c r="J4" s="32">
        <v>42671</v>
      </c>
      <c r="K4" s="32">
        <v>42699</v>
      </c>
      <c r="L4" s="32">
        <v>42713</v>
      </c>
      <c r="M4" s="32">
        <v>42717</v>
      </c>
      <c r="N4" s="32">
        <v>42718</v>
      </c>
      <c r="O4" s="32">
        <v>42724</v>
      </c>
    </row>
    <row r="5" spans="1:15" x14ac:dyDescent="0.25">
      <c r="A5" s="33"/>
      <c r="B5" s="34"/>
      <c r="C5" s="31" t="s">
        <v>310</v>
      </c>
      <c r="D5" s="34">
        <v>5075</v>
      </c>
      <c r="E5" s="31">
        <v>1</v>
      </c>
      <c r="F5" s="34" t="s">
        <v>18</v>
      </c>
      <c r="G5" s="31">
        <v>5</v>
      </c>
      <c r="H5" s="32">
        <v>42500</v>
      </c>
      <c r="I5" s="32">
        <v>42513</v>
      </c>
      <c r="J5" s="32">
        <v>42514</v>
      </c>
      <c r="K5" s="32">
        <v>42541</v>
      </c>
      <c r="L5" s="32">
        <v>42555</v>
      </c>
      <c r="M5" s="32">
        <v>42557</v>
      </c>
      <c r="N5" s="32">
        <v>42558</v>
      </c>
      <c r="O5" s="32">
        <v>42564</v>
      </c>
    </row>
    <row r="6" spans="1:15" x14ac:dyDescent="0.25">
      <c r="A6" s="33"/>
      <c r="B6" s="34"/>
      <c r="C6" s="31"/>
      <c r="D6" s="34">
        <v>5076</v>
      </c>
      <c r="E6" s="31">
        <v>2</v>
      </c>
      <c r="F6" s="34" t="s">
        <v>18</v>
      </c>
      <c r="G6" s="31">
        <v>5</v>
      </c>
      <c r="H6" s="32">
        <v>42658</v>
      </c>
      <c r="I6" s="32">
        <v>42670</v>
      </c>
      <c r="J6" s="32">
        <v>42671</v>
      </c>
      <c r="K6" s="32">
        <v>42699</v>
      </c>
      <c r="L6" s="32">
        <v>42713</v>
      </c>
      <c r="M6" s="32">
        <v>42717</v>
      </c>
      <c r="N6" s="32">
        <v>42718</v>
      </c>
      <c r="O6" s="32">
        <v>42724</v>
      </c>
    </row>
    <row r="8" spans="1:15" x14ac:dyDescent="0.25">
      <c r="A8" t="s">
        <v>294</v>
      </c>
    </row>
    <row r="9" spans="1:15" x14ac:dyDescent="0.25">
      <c r="A9" s="33" t="s">
        <v>267</v>
      </c>
      <c r="B9" s="34" t="s">
        <v>148</v>
      </c>
      <c r="C9" s="31" t="s">
        <v>311</v>
      </c>
      <c r="D9" s="34">
        <v>5673</v>
      </c>
      <c r="E9" s="31">
        <v>1</v>
      </c>
      <c r="F9" s="34" t="s">
        <v>18</v>
      </c>
      <c r="G9" s="31">
        <v>1</v>
      </c>
      <c r="H9" s="32">
        <v>42500</v>
      </c>
      <c r="I9" s="32">
        <v>42513</v>
      </c>
      <c r="J9" s="32">
        <v>42514</v>
      </c>
      <c r="K9" s="32">
        <v>42541</v>
      </c>
      <c r="L9" s="32">
        <v>42555</v>
      </c>
      <c r="M9" s="32">
        <v>42557</v>
      </c>
      <c r="N9" s="32">
        <v>42558</v>
      </c>
      <c r="O9" s="32">
        <v>42564</v>
      </c>
    </row>
    <row r="10" spans="1:15" x14ac:dyDescent="0.25">
      <c r="A10" s="33"/>
      <c r="B10" s="34"/>
      <c r="C10" s="31"/>
      <c r="D10" s="34">
        <v>5674</v>
      </c>
      <c r="E10" s="31">
        <v>2</v>
      </c>
      <c r="F10" s="34" t="s">
        <v>18</v>
      </c>
      <c r="G10" s="31">
        <v>1</v>
      </c>
      <c r="H10" s="32">
        <v>42658</v>
      </c>
      <c r="I10" s="32">
        <v>42670</v>
      </c>
      <c r="J10" s="32">
        <v>42671</v>
      </c>
      <c r="K10" s="32">
        <v>42699</v>
      </c>
      <c r="L10" s="32">
        <v>42713</v>
      </c>
      <c r="M10" s="32">
        <v>42717</v>
      </c>
      <c r="N10" s="32">
        <v>42718</v>
      </c>
      <c r="O10" s="32">
        <v>42724</v>
      </c>
    </row>
  </sheetData>
  <conditionalFormatting sqref="H3:H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K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M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: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9"/>
  <sheetViews>
    <sheetView zoomScale="80" zoomScaleNormal="80" workbookViewId="0">
      <selection activeCell="P1" sqref="P1:P1048576"/>
    </sheetView>
  </sheetViews>
  <sheetFormatPr defaultRowHeight="15" x14ac:dyDescent="0.25"/>
  <cols>
    <col min="3" max="3" width="16.85546875" customWidth="1"/>
    <col min="8" max="15" width="10.7109375" customWidth="1"/>
    <col min="16" max="16" width="9.140625" hidden="1" customWidth="1"/>
  </cols>
  <sheetData>
    <row r="1" spans="1:16" ht="105" x14ac:dyDescent="0.25">
      <c r="A1" s="30" t="s">
        <v>5</v>
      </c>
      <c r="B1" s="35" t="s">
        <v>19</v>
      </c>
      <c r="C1" s="30" t="s">
        <v>6</v>
      </c>
      <c r="D1" s="36" t="s">
        <v>291</v>
      </c>
      <c r="E1" s="37" t="s">
        <v>7</v>
      </c>
      <c r="F1" s="30" t="s">
        <v>8</v>
      </c>
      <c r="G1" s="30" t="s">
        <v>9</v>
      </c>
      <c r="H1" s="30" t="s">
        <v>10</v>
      </c>
      <c r="I1" s="30" t="s">
        <v>11</v>
      </c>
      <c r="J1" s="30" t="s">
        <v>12</v>
      </c>
      <c r="K1" s="30" t="s">
        <v>13</v>
      </c>
      <c r="L1" s="30" t="s">
        <v>14</v>
      </c>
      <c r="M1" s="30" t="s">
        <v>15</v>
      </c>
      <c r="N1" s="30" t="s">
        <v>16</v>
      </c>
      <c r="O1" s="30" t="s">
        <v>17</v>
      </c>
    </row>
    <row r="2" spans="1:16" s="42" customFormat="1" x14ac:dyDescent="0.25">
      <c r="A2" s="38" t="s">
        <v>293</v>
      </c>
      <c r="B2" s="39"/>
      <c r="C2" s="38"/>
      <c r="D2" s="40"/>
      <c r="E2" s="41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x14ac:dyDescent="0.25">
      <c r="A3" s="33" t="s">
        <v>243</v>
      </c>
      <c r="B3" s="34" t="s">
        <v>70</v>
      </c>
      <c r="C3" s="31" t="s">
        <v>71</v>
      </c>
      <c r="D3" s="34">
        <v>5015</v>
      </c>
      <c r="E3" s="31">
        <v>2</v>
      </c>
      <c r="F3" s="34" t="s">
        <v>18</v>
      </c>
      <c r="G3" s="31">
        <v>4</v>
      </c>
      <c r="H3" s="32">
        <v>42646</v>
      </c>
      <c r="I3" s="32">
        <v>42651</v>
      </c>
      <c r="J3" s="32">
        <v>42653</v>
      </c>
      <c r="K3" s="32">
        <v>42664</v>
      </c>
      <c r="L3" s="32">
        <v>42683</v>
      </c>
      <c r="M3" s="32">
        <v>42690</v>
      </c>
      <c r="N3" s="32">
        <v>42691</v>
      </c>
      <c r="O3" s="32">
        <v>42695</v>
      </c>
    </row>
    <row r="4" spans="1:16" x14ac:dyDescent="0.25">
      <c r="A4" s="33"/>
      <c r="B4" s="34"/>
      <c r="C4" s="31" t="s">
        <v>72</v>
      </c>
      <c r="D4" s="34">
        <v>5018</v>
      </c>
      <c r="E4" s="31">
        <v>2</v>
      </c>
      <c r="F4" s="34" t="s">
        <v>18</v>
      </c>
      <c r="G4" s="31">
        <v>4</v>
      </c>
      <c r="H4" s="32">
        <v>42653</v>
      </c>
      <c r="I4" s="32">
        <v>42659</v>
      </c>
      <c r="J4" s="32">
        <v>42660</v>
      </c>
      <c r="K4" s="32">
        <v>42671</v>
      </c>
      <c r="L4" s="32">
        <v>42683</v>
      </c>
      <c r="M4" s="32">
        <v>42695</v>
      </c>
      <c r="N4" s="32">
        <v>42696</v>
      </c>
      <c r="O4" s="32">
        <v>42702</v>
      </c>
    </row>
    <row r="7" spans="1:16" x14ac:dyDescent="0.25">
      <c r="A7" t="s">
        <v>294</v>
      </c>
    </row>
    <row r="8" spans="1:16" x14ac:dyDescent="0.25">
      <c r="A8" s="33" t="s">
        <v>243</v>
      </c>
      <c r="B8" s="34" t="s">
        <v>70</v>
      </c>
      <c r="C8" s="31" t="s">
        <v>71</v>
      </c>
      <c r="D8" s="34">
        <v>5015</v>
      </c>
      <c r="E8" s="31">
        <v>2</v>
      </c>
      <c r="F8" s="34" t="s">
        <v>18</v>
      </c>
      <c r="G8" s="31">
        <v>4</v>
      </c>
      <c r="H8" s="32">
        <f>WORKDAY(I8,-5)</f>
        <v>42691</v>
      </c>
      <c r="I8" s="32">
        <f>WORKDAY(J8,-1)</f>
        <v>42698</v>
      </c>
      <c r="J8" s="32">
        <v>42699</v>
      </c>
      <c r="K8" s="32">
        <f>WORKDAY(J8,10)</f>
        <v>42713</v>
      </c>
      <c r="L8" s="32">
        <f>WORKDAY(K8,10-1)</f>
        <v>42726</v>
      </c>
      <c r="M8" s="32">
        <f>WORKDAY(L8,6)</f>
        <v>42734</v>
      </c>
      <c r="N8" s="32">
        <v>42736</v>
      </c>
      <c r="O8" s="32">
        <f>N8+O3-N3+1</f>
        <v>42741</v>
      </c>
      <c r="P8" t="str">
        <f>"update ReviewCategorySchedule set [DateBeginCollectionOfOffers]='"&amp;TEXT(H8,"ГГГГ-ММ-ДД")&amp;"'
      ,[DateEndCollectionOfOffers]='"&amp;TEXT(I8,"ГГГГ-ММ-ДД")&amp;"'
      ,[DateBeginReview]='"&amp;TEXT(J8,"ГГГГ-ММ-ДД")&amp;"'
      ,[DateEndReview]='"&amp;TEXT(K8,"ГГГГ-ММ-ДД")&amp;"'
      ,[DateBeginPlanogram]=''"&amp;TEXT(L8,"ГГГГ-ММ-ДД")&amp;"'
      ,[DateEndPlanogram]='"&amp;TEXT(M8,"ГГГГ-ММ-ДД")&amp;"'
      ,[DateBeginMerchandising]=''"&amp;TEXT(N8,"ГГГГ-ММ-ДД")&amp;"'
      ,[DateFinal] ='"&amp;TEXT(O8,"ГГГГ-ММ-ДД")&amp;"'
 where id = 5015"</f>
        <v>update ReviewCategorySchedule set [DateBeginCollectionOfOffers]='2016-11-17'
      ,[DateEndCollectionOfOffers]='2016-11-24'
      ,[DateBeginReview]='2016-11-25'
      ,[DateEndReview]='2016-12-09'
      ,[DateBeginPlanogram]=''2016-12-22'
      ,[DateEndPlanogram]='2016-12-30'
      ,[DateBeginMerchandising]=''2017-01-01'
      ,[DateFinal] ='2017-01-06'
 where id = 5015</v>
      </c>
    </row>
    <row r="9" spans="1:16" x14ac:dyDescent="0.25">
      <c r="A9" s="33"/>
      <c r="B9" s="34"/>
      <c r="C9" s="31" t="s">
        <v>72</v>
      </c>
      <c r="D9" s="34">
        <v>5018</v>
      </c>
      <c r="E9" s="31">
        <v>2</v>
      </c>
      <c r="F9" s="34" t="s">
        <v>18</v>
      </c>
      <c r="G9" s="31">
        <v>4</v>
      </c>
      <c r="H9" s="32">
        <v>42691</v>
      </c>
      <c r="I9" s="32">
        <v>42698</v>
      </c>
      <c r="J9" s="32">
        <v>42699</v>
      </c>
      <c r="K9" s="32">
        <v>42713</v>
      </c>
      <c r="L9" s="32">
        <v>42726</v>
      </c>
      <c r="M9" s="32">
        <v>42745</v>
      </c>
      <c r="N9" s="32">
        <v>42746</v>
      </c>
      <c r="O9" s="32">
        <f>N9+O4-N4+1</f>
        <v>42753</v>
      </c>
      <c r="P9" t="str">
        <f>"update ReviewCategorySchedule set [DateBeginCollectionOfOffers]='"&amp;TEXT(H9,"ГГГГ-ММ-ДД")&amp;"'
      ,[DateEndCollectionOfOffers]='"&amp;TEXT(I9,"ГГГГ-ММ-ДД")&amp;"'
      ,[DateBeginReview]='"&amp;TEXT(J9,"ГГГГ-ММ-ДД")&amp;"'
      ,[DateEndReview]='"&amp;TEXT(K9,"ГГГГ-ММ-ДД")&amp;"'
      ,[DateBeginPlanogram]=''"&amp;TEXT(L9,"ГГГГ-ММ-ДД")&amp;"'
      ,[DateEndPlanogram]='"&amp;TEXT(M9,"ГГГГ-ММ-ДД")&amp;"'
      ,[DateBeginMerchandising]=''"&amp;TEXT(N9,"ГГГГ-ММ-ДД")&amp;"'
      ,[DateFinal] ='"&amp;TEXT(O9,"ГГГГ-ММ-ДД")&amp;"'
 where id ="&amp;D9</f>
        <v>update ReviewCategorySchedule set [DateBeginCollectionOfOffers]='2016-11-17'
      ,[DateEndCollectionOfOffers]='2016-11-24'
      ,[DateBeginReview]='2016-11-25'
      ,[DateEndReview]='2016-12-09'
      ,[DateBeginPlanogram]=''2016-12-22'
      ,[DateEndPlanogram]='2017-01-10'
      ,[DateBeginMerchandising]=''2017-01-11'
      ,[DateFinal] ='2017-01-18'
 where id =5018</v>
      </c>
    </row>
  </sheetData>
  <autoFilter ref="A1:O1"/>
  <conditionalFormatting sqref="H3:H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O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O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0" zoomScaleNormal="80" workbookViewId="0">
      <selection activeCell="C26" sqref="C26"/>
    </sheetView>
  </sheetViews>
  <sheetFormatPr defaultRowHeight="15" x14ac:dyDescent="0.25"/>
  <cols>
    <col min="1" max="1" width="12.85546875" customWidth="1"/>
    <col min="2" max="2" width="18.140625" customWidth="1"/>
    <col min="3" max="3" width="50.28515625" customWidth="1"/>
    <col min="7" max="7" width="12.42578125" customWidth="1"/>
    <col min="8" max="15" width="12.7109375" customWidth="1"/>
  </cols>
  <sheetData>
    <row r="1" spans="1:15" x14ac:dyDescent="0.25">
      <c r="A1" t="s">
        <v>313</v>
      </c>
    </row>
    <row r="2" spans="1:15" ht="50.25" customHeight="1" x14ac:dyDescent="0.25">
      <c r="A2" s="30" t="s">
        <v>5</v>
      </c>
      <c r="B2" s="35" t="s">
        <v>19</v>
      </c>
      <c r="C2" s="30" t="s">
        <v>6</v>
      </c>
      <c r="D2" s="37" t="s">
        <v>7</v>
      </c>
      <c r="E2" s="30" t="s">
        <v>8</v>
      </c>
      <c r="F2" s="30" t="s">
        <v>9</v>
      </c>
      <c r="G2" s="36" t="s">
        <v>291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30" t="s">
        <v>15</v>
      </c>
      <c r="N2" s="30" t="s">
        <v>16</v>
      </c>
      <c r="O2" s="30" t="s">
        <v>17</v>
      </c>
    </row>
    <row r="3" spans="1:15" x14ac:dyDescent="0.25">
      <c r="A3" s="33" t="s">
        <v>50</v>
      </c>
      <c r="B3" s="34" t="s">
        <v>56</v>
      </c>
      <c r="C3" s="31" t="s">
        <v>57</v>
      </c>
      <c r="D3" s="34">
        <v>3</v>
      </c>
      <c r="E3" s="31" t="s">
        <v>18</v>
      </c>
      <c r="F3" s="34">
        <v>3</v>
      </c>
      <c r="G3" s="31">
        <v>4998</v>
      </c>
      <c r="H3" s="32">
        <v>42675</v>
      </c>
      <c r="I3" s="32">
        <v>42682</v>
      </c>
      <c r="J3" s="32">
        <v>42683</v>
      </c>
      <c r="K3" s="32">
        <v>42696</v>
      </c>
      <c r="L3" s="32">
        <v>42713</v>
      </c>
      <c r="M3" s="32">
        <v>42718</v>
      </c>
      <c r="N3" s="32">
        <v>42719</v>
      </c>
      <c r="O3" s="32">
        <v>42725</v>
      </c>
    </row>
    <row r="4" spans="1:15" x14ac:dyDescent="0.25">
      <c r="A4" s="33"/>
      <c r="B4" s="34" t="s">
        <v>56</v>
      </c>
      <c r="C4" s="31" t="s">
        <v>58</v>
      </c>
      <c r="D4" s="34">
        <v>3</v>
      </c>
      <c r="E4" s="31" t="s">
        <v>18</v>
      </c>
      <c r="F4" s="34">
        <v>3</v>
      </c>
      <c r="G4" s="31">
        <v>5001</v>
      </c>
      <c r="H4" s="32">
        <v>42662</v>
      </c>
      <c r="I4" s="32">
        <v>42668</v>
      </c>
      <c r="J4" s="32">
        <v>42669</v>
      </c>
      <c r="K4" s="32">
        <v>42680</v>
      </c>
      <c r="L4" s="32">
        <v>42713</v>
      </c>
      <c r="M4" s="32">
        <v>42718</v>
      </c>
      <c r="N4" s="32">
        <v>42719</v>
      </c>
      <c r="O4" s="32">
        <v>42725</v>
      </c>
    </row>
    <row r="5" spans="1:15" x14ac:dyDescent="0.25">
      <c r="A5" s="33" t="s">
        <v>117</v>
      </c>
      <c r="B5" s="34" t="s">
        <v>118</v>
      </c>
      <c r="C5" s="31" t="s">
        <v>122</v>
      </c>
      <c r="D5" s="34">
        <v>2</v>
      </c>
      <c r="E5" s="31" t="s">
        <v>18</v>
      </c>
      <c r="F5" s="34">
        <v>4</v>
      </c>
      <c r="G5" s="31">
        <v>4870</v>
      </c>
      <c r="H5" s="32">
        <v>42681</v>
      </c>
      <c r="I5" s="32">
        <v>42685</v>
      </c>
      <c r="J5" s="32">
        <v>42688</v>
      </c>
      <c r="K5" s="32">
        <v>42706</v>
      </c>
      <c r="L5" s="32">
        <v>42720</v>
      </c>
      <c r="M5" s="32">
        <v>42724</v>
      </c>
      <c r="N5" s="32">
        <v>42725</v>
      </c>
      <c r="O5" s="32">
        <v>42731</v>
      </c>
    </row>
    <row r="6" spans="1:15" x14ac:dyDescent="0.25">
      <c r="C6" s="31" t="s">
        <v>123</v>
      </c>
      <c r="D6" s="34">
        <v>2</v>
      </c>
      <c r="E6" s="31" t="s">
        <v>18</v>
      </c>
      <c r="F6" s="34">
        <v>4</v>
      </c>
      <c r="G6" s="31">
        <v>4872</v>
      </c>
      <c r="H6" s="32">
        <v>42681</v>
      </c>
      <c r="I6" s="32">
        <v>42685</v>
      </c>
      <c r="J6" s="32">
        <v>42688</v>
      </c>
      <c r="K6" s="32">
        <v>42706</v>
      </c>
      <c r="L6" s="32">
        <v>42720</v>
      </c>
      <c r="M6" s="32">
        <v>42724</v>
      </c>
      <c r="N6" s="32">
        <v>42725</v>
      </c>
      <c r="O6" s="32">
        <v>42731</v>
      </c>
    </row>
    <row r="7" spans="1:15" x14ac:dyDescent="0.25">
      <c r="B7" s="34" t="s">
        <v>130</v>
      </c>
      <c r="C7" s="31" t="s">
        <v>131</v>
      </c>
      <c r="D7" s="34">
        <v>2</v>
      </c>
      <c r="E7" s="31" t="s">
        <v>18</v>
      </c>
      <c r="F7" s="34">
        <v>6</v>
      </c>
      <c r="G7" s="31">
        <v>4887</v>
      </c>
      <c r="H7" s="32">
        <v>42702</v>
      </c>
      <c r="I7" s="32">
        <v>42706</v>
      </c>
      <c r="J7" s="32">
        <v>42709</v>
      </c>
      <c r="K7" s="32">
        <v>42720</v>
      </c>
      <c r="L7" s="32">
        <v>42734</v>
      </c>
      <c r="M7" s="32">
        <v>42739</v>
      </c>
      <c r="N7" s="32">
        <v>42740</v>
      </c>
      <c r="O7" s="32">
        <v>42746</v>
      </c>
    </row>
    <row r="8" spans="1:15" x14ac:dyDescent="0.25">
      <c r="B8" s="34"/>
      <c r="C8" s="31" t="s">
        <v>132</v>
      </c>
      <c r="D8" s="34">
        <v>2</v>
      </c>
      <c r="E8" s="31" t="s">
        <v>18</v>
      </c>
      <c r="F8" s="34">
        <v>6</v>
      </c>
      <c r="G8" s="31">
        <v>4889</v>
      </c>
      <c r="H8" s="32">
        <v>42702</v>
      </c>
      <c r="I8" s="32">
        <v>42706</v>
      </c>
      <c r="J8" s="32">
        <v>42709</v>
      </c>
      <c r="K8" s="32">
        <v>42720</v>
      </c>
      <c r="L8" s="32">
        <v>42734</v>
      </c>
      <c r="M8" s="32">
        <v>42739</v>
      </c>
      <c r="N8" s="32">
        <v>42740</v>
      </c>
      <c r="O8" s="32">
        <v>42746</v>
      </c>
    </row>
    <row r="9" spans="1:15" x14ac:dyDescent="0.25">
      <c r="A9" s="33" t="s">
        <v>312</v>
      </c>
      <c r="B9" s="34" t="s">
        <v>268</v>
      </c>
      <c r="C9" s="31" t="s">
        <v>269</v>
      </c>
      <c r="D9" s="34">
        <v>3</v>
      </c>
      <c r="E9" s="31" t="s">
        <v>18</v>
      </c>
      <c r="F9" s="34">
        <v>4</v>
      </c>
      <c r="G9" s="31">
        <v>5056</v>
      </c>
      <c r="H9" s="32">
        <v>42677</v>
      </c>
      <c r="I9" s="32">
        <v>42691</v>
      </c>
      <c r="J9" s="32">
        <v>42692</v>
      </c>
      <c r="K9" s="32">
        <v>42705</v>
      </c>
      <c r="L9" s="32">
        <v>42719</v>
      </c>
      <c r="M9" s="32">
        <v>42723</v>
      </c>
      <c r="N9" s="32">
        <v>42724</v>
      </c>
      <c r="O9" s="32">
        <v>42730</v>
      </c>
    </row>
    <row r="10" spans="1:15" x14ac:dyDescent="0.25">
      <c r="A10" s="33"/>
      <c r="B10" s="34"/>
      <c r="C10" s="31" t="s">
        <v>270</v>
      </c>
      <c r="D10" s="34">
        <v>3</v>
      </c>
      <c r="E10" s="31" t="s">
        <v>18</v>
      </c>
      <c r="F10" s="34">
        <v>4</v>
      </c>
      <c r="G10" s="31">
        <v>5059</v>
      </c>
      <c r="H10" s="32">
        <v>42677</v>
      </c>
      <c r="I10" s="32">
        <v>42691</v>
      </c>
      <c r="J10" s="32">
        <v>42692</v>
      </c>
      <c r="K10" s="32">
        <v>42705</v>
      </c>
      <c r="L10" s="32">
        <v>42719</v>
      </c>
      <c r="M10" s="32">
        <v>42724</v>
      </c>
      <c r="N10" s="32">
        <v>42725</v>
      </c>
      <c r="O10" s="32">
        <v>42731</v>
      </c>
    </row>
    <row r="11" spans="1:15" x14ac:dyDescent="0.25">
      <c r="A11" s="33"/>
      <c r="B11" s="34"/>
      <c r="C11" s="31" t="s">
        <v>271</v>
      </c>
      <c r="D11" s="34">
        <v>3</v>
      </c>
      <c r="E11" s="31" t="s">
        <v>18</v>
      </c>
      <c r="F11" s="34">
        <v>4</v>
      </c>
      <c r="G11" s="31">
        <v>5062</v>
      </c>
      <c r="H11" s="32">
        <v>42655</v>
      </c>
      <c r="I11" s="32">
        <v>42668</v>
      </c>
      <c r="J11" s="32">
        <v>42669</v>
      </c>
      <c r="K11" s="32">
        <v>42690</v>
      </c>
      <c r="L11" s="32">
        <v>42704</v>
      </c>
      <c r="M11" s="32">
        <v>42709</v>
      </c>
      <c r="N11" s="32">
        <v>42710</v>
      </c>
      <c r="O11" s="32">
        <v>42716</v>
      </c>
    </row>
    <row r="12" spans="1:15" x14ac:dyDescent="0.25">
      <c r="A12" s="33"/>
      <c r="B12" s="34"/>
      <c r="C12" s="31" t="s">
        <v>272</v>
      </c>
      <c r="D12" s="34">
        <v>3</v>
      </c>
      <c r="E12" s="31" t="s">
        <v>18</v>
      </c>
      <c r="F12" s="34">
        <v>4</v>
      </c>
      <c r="G12" s="31">
        <v>5065</v>
      </c>
      <c r="H12" s="32">
        <v>42655</v>
      </c>
      <c r="I12" s="32">
        <v>42668</v>
      </c>
      <c r="J12" s="32">
        <v>42669</v>
      </c>
      <c r="K12" s="32">
        <v>42690</v>
      </c>
      <c r="L12" s="32">
        <v>42704</v>
      </c>
      <c r="M12" s="32">
        <v>42710</v>
      </c>
      <c r="N12" s="32">
        <v>42711</v>
      </c>
      <c r="O12" s="32">
        <v>42717</v>
      </c>
    </row>
    <row r="13" spans="1:15" x14ac:dyDescent="0.25">
      <c r="B13" s="34" t="s">
        <v>148</v>
      </c>
      <c r="C13" s="31" t="s">
        <v>276</v>
      </c>
      <c r="D13" s="34">
        <v>3</v>
      </c>
      <c r="E13" s="31" t="s">
        <v>18</v>
      </c>
      <c r="F13" s="34">
        <v>4</v>
      </c>
      <c r="G13" s="31">
        <v>5070</v>
      </c>
      <c r="H13" s="32">
        <v>42692</v>
      </c>
      <c r="I13" s="32">
        <v>42705</v>
      </c>
      <c r="J13" s="32">
        <v>42706</v>
      </c>
      <c r="K13" s="32">
        <v>42726</v>
      </c>
      <c r="L13" s="32">
        <v>42740</v>
      </c>
      <c r="M13" s="32">
        <v>42745</v>
      </c>
      <c r="N13" s="32">
        <v>42746</v>
      </c>
      <c r="O13" s="32">
        <v>42752</v>
      </c>
    </row>
    <row r="14" spans="1:15" x14ac:dyDescent="0.25">
      <c r="B14" s="34"/>
      <c r="C14" s="31" t="s">
        <v>278</v>
      </c>
      <c r="D14" s="34">
        <v>3</v>
      </c>
      <c r="E14" s="31" t="s">
        <v>18</v>
      </c>
      <c r="F14" s="34">
        <v>4</v>
      </c>
      <c r="G14" s="31">
        <v>5079</v>
      </c>
      <c r="H14" s="32">
        <v>42692</v>
      </c>
      <c r="I14" s="32">
        <v>42705</v>
      </c>
      <c r="J14" s="32">
        <v>42706</v>
      </c>
      <c r="K14" s="32">
        <v>42726</v>
      </c>
      <c r="L14" s="32">
        <v>42740</v>
      </c>
      <c r="M14" s="32">
        <v>42747</v>
      </c>
      <c r="N14" s="32">
        <v>42748</v>
      </c>
      <c r="O14" s="32">
        <v>42754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B9889402BA2D47AB5C5119B0205A09" ma:contentTypeVersion="0" ma:contentTypeDescription="Создание документа." ma:contentTypeScope="" ma:versionID="7ac0a39d31c156bad0a17a3d8ea022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23DB1-1C2C-4745-A775-1F6DB174D01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8F3313-9279-4B77-98DD-1A7FD91AA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B0E6D-83C9-4E89-B417-E19200CDA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График</vt:lpstr>
      <vt:lpstr>Окончание пересмотра по месяцам</vt:lpstr>
      <vt:lpstr>График прорисовки планогр.</vt:lpstr>
      <vt:lpstr>Сравнение количества пересмотр.</vt:lpstr>
      <vt:lpstr>Лист1</vt:lpstr>
      <vt:lpstr>Лист2</vt:lpstr>
      <vt:lpstr>было, стало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Михайличенко Елена Анатольевна</dc:creator>
  <cp:lastModifiedBy>Михайличенко Елена Анатольевна</cp:lastModifiedBy>
  <cp:lastPrinted>2016-03-03T07:37:47Z</cp:lastPrinted>
  <dcterms:created xsi:type="dcterms:W3CDTF">2015-12-06T11:10:20Z</dcterms:created>
  <dcterms:modified xsi:type="dcterms:W3CDTF">2017-11-13T13:29:54Z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0x0101002BB9889402BA2D47AB5C5119B0205A09</vt:lpwstr>
  </property>
</Properties>
</file>